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A9BB3D0E-9FFC-4D11-93EE-1195E3079E2E}" xr6:coauthVersionLast="47" xr6:coauthVersionMax="47" xr10:uidLastSave="{00000000-0000-0000-0000-000000000000}"/>
  <bookViews>
    <workbookView xWindow="-120" yWindow="-120" windowWidth="29040" windowHeight="15840" tabRatio="717" xr2:uid="{00000000-000D-0000-FFFF-FFFF00000000}"/>
  </bookViews>
  <sheets>
    <sheet name="効果検証様式（集計値）" sheetId="1" r:id="rId1"/>
    <sheet name="R3.4" sheetId="90" r:id="rId2"/>
    <sheet name="R3.5" sheetId="117" r:id="rId3"/>
    <sheet name="R3.6" sheetId="118" r:id="rId4"/>
    <sheet name="R3.7" sheetId="119" r:id="rId5"/>
    <sheet name="R3.8" sheetId="120" r:id="rId6"/>
    <sheet name="R3.9" sheetId="121" r:id="rId7"/>
    <sheet name="R3.10" sheetId="122" r:id="rId8"/>
    <sheet name="R3.11" sheetId="123" r:id="rId9"/>
    <sheet name="R3.12" sheetId="124" r:id="rId10"/>
    <sheet name="R4.1" sheetId="125" r:id="rId11"/>
    <sheet name="R4.2" sheetId="126" r:id="rId12"/>
    <sheet name="R4.3" sheetId="127" r:id="rId13"/>
    <sheet name="R4.4" sheetId="128" r:id="rId14"/>
    <sheet name="R4.5" sheetId="129" r:id="rId15"/>
    <sheet name="R4.6" sheetId="130" r:id="rId16"/>
    <sheet name="R4.7" sheetId="131" r:id="rId17"/>
    <sheet name="R4.8" sheetId="132" r:id="rId18"/>
    <sheet name="R4.9" sheetId="133" r:id="rId19"/>
    <sheet name="R4.10" sheetId="134" r:id="rId20"/>
  </sheets>
  <definedNames>
    <definedName name="_xlnm.Print_Area" localSheetId="7">'R3.10'!$A$1:$J$41</definedName>
    <definedName name="_xlnm.Print_Area" localSheetId="8">'R3.11'!$A$1:$J$41</definedName>
    <definedName name="_xlnm.Print_Area" localSheetId="9">'R3.12'!$A$1:$J$41</definedName>
    <definedName name="_xlnm.Print_Area" localSheetId="1">'R3.4'!$A$1:$J$41</definedName>
    <definedName name="_xlnm.Print_Area" localSheetId="2">'R3.5'!$A$1:$J$41</definedName>
    <definedName name="_xlnm.Print_Area" localSheetId="3">'R3.6'!$A$1:$J$41</definedName>
    <definedName name="_xlnm.Print_Area" localSheetId="4">'R3.7'!$A$1:$J$41</definedName>
    <definedName name="_xlnm.Print_Area" localSheetId="5">'R3.8'!$A$1:$J$41</definedName>
    <definedName name="_xlnm.Print_Area" localSheetId="6">'R3.9'!$A$1:$J$41</definedName>
    <definedName name="_xlnm.Print_Area" localSheetId="10">'R4.1'!$A$1:$J$41</definedName>
    <definedName name="_xlnm.Print_Area" localSheetId="19">'R4.10'!$A$1:$J$41</definedName>
    <definedName name="_xlnm.Print_Area" localSheetId="11">'R4.2'!$A$1:$J$41</definedName>
    <definedName name="_xlnm.Print_Area" localSheetId="12">'R4.3'!$A$1:$J$41</definedName>
    <definedName name="_xlnm.Print_Area" localSheetId="13">'R4.4'!$A$1:$J$41</definedName>
    <definedName name="_xlnm.Print_Area" localSheetId="14">'R4.5'!$A$1:$J$41</definedName>
    <definedName name="_xlnm.Print_Area" localSheetId="15">'R4.6'!$A$1:$J$41</definedName>
    <definedName name="_xlnm.Print_Area" localSheetId="16">'R4.7'!$A$1:$J$41</definedName>
    <definedName name="_xlnm.Print_Area" localSheetId="17">'R4.8'!$A$1:$J$41</definedName>
    <definedName name="_xlnm.Print_Area" localSheetId="18">'R4.9'!$A$1:$J$41</definedName>
    <definedName name="_xlnm.Print_Area" localSheetId="0">'効果検証様式（集計値）'!$A$1:$H$36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34" l="1"/>
  <c r="E37" i="133"/>
  <c r="E36" i="133"/>
  <c r="E37" i="132"/>
  <c r="E36" i="132"/>
  <c r="E37" i="131"/>
  <c r="E36" i="131"/>
  <c r="E23" i="131"/>
  <c r="E23" i="130"/>
  <c r="E23" i="129"/>
  <c r="E37" i="128"/>
  <c r="E36" i="128"/>
  <c r="E23" i="128"/>
  <c r="E23" i="127"/>
  <c r="E37" i="125"/>
  <c r="E36" i="125"/>
  <c r="E23" i="125"/>
  <c r="E37" i="124"/>
  <c r="E36" i="124"/>
  <c r="E23" i="124"/>
  <c r="E37" i="123"/>
  <c r="E36" i="123"/>
  <c r="E23" i="123"/>
  <c r="E37" i="122"/>
  <c r="E36" i="122"/>
  <c r="E23" i="122"/>
  <c r="E23" i="121"/>
  <c r="E37" i="120"/>
  <c r="E36" i="120"/>
  <c r="E23" i="120"/>
  <c r="E37" i="119"/>
  <c r="E36" i="119"/>
  <c r="E23" i="119"/>
  <c r="E37" i="90"/>
  <c r="E36" i="90"/>
  <c r="E23" i="90"/>
  <c r="E36" i="121" l="1"/>
  <c r="E15" i="1" l="1"/>
  <c r="E10" i="1"/>
  <c r="E31" i="1" s="1"/>
  <c r="E32" i="1" l="1"/>
  <c r="E18" i="1"/>
  <c r="E20" i="134" l="1"/>
  <c r="E8" i="134"/>
  <c r="E37" i="134" s="1"/>
  <c r="E20" i="133"/>
  <c r="E8" i="133"/>
  <c r="E20" i="132"/>
  <c r="E8" i="132"/>
  <c r="E20" i="131"/>
  <c r="E8" i="131"/>
  <c r="E20" i="130"/>
  <c r="E8" i="130"/>
  <c r="E37" i="130" s="1"/>
  <c r="E20" i="129"/>
  <c r="E8" i="129"/>
  <c r="E20" i="128"/>
  <c r="E8" i="128"/>
  <c r="E36" i="129" l="1"/>
  <c r="E36" i="134"/>
  <c r="E23" i="133"/>
  <c r="E23" i="132"/>
  <c r="E36" i="130"/>
  <c r="E37" i="129"/>
  <c r="E20" i="127"/>
  <c r="E8" i="127"/>
  <c r="E37" i="127" s="1"/>
  <c r="E20" i="126"/>
  <c r="E8" i="126"/>
  <c r="E20" i="125"/>
  <c r="E8" i="125"/>
  <c r="E20" i="124"/>
  <c r="E8" i="124"/>
  <c r="E20" i="123"/>
  <c r="E8" i="123"/>
  <c r="E20" i="122"/>
  <c r="E8" i="122"/>
  <c r="E20" i="121"/>
  <c r="E8" i="121"/>
  <c r="E37" i="121" s="1"/>
  <c r="E20" i="120"/>
  <c r="E8" i="120"/>
  <c r="E20" i="119"/>
  <c r="E8" i="119"/>
  <c r="E20" i="118"/>
  <c r="E8" i="118"/>
  <c r="E20" i="117"/>
  <c r="E8" i="117"/>
  <c r="E36" i="127" l="1"/>
  <c r="E20" i="90" l="1"/>
  <c r="E8" i="90" l="1"/>
</calcChain>
</file>

<file path=xl/sharedStrings.xml><?xml version="1.0" encoding="utf-8"?>
<sst xmlns="http://schemas.openxmlformats.org/spreadsheetml/2006/main" count="1040" uniqueCount="64">
  <si>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</si>
  <si>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</si>
  <si>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</si>
  <si>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</si>
  <si>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事業名（実施期間）</t>
    <rPh sb="0" eb="3">
      <t>ジギョウメイ</t>
    </rPh>
    <rPh sb="4" eb="8">
      <t>ジッシキカン</t>
    </rPh>
    <phoneticPr fontId="1"/>
  </si>
  <si>
    <t>②</t>
    <phoneticPr fontId="1"/>
  </si>
  <si>
    <t>対象商品の数量</t>
    <rPh sb="5" eb="7">
      <t>スウリョウ</t>
    </rPh>
    <phoneticPr fontId="1"/>
  </si>
  <si>
    <t>販売金額（円）</t>
    <rPh sb="0" eb="2">
      <t>ハンバイ</t>
    </rPh>
    <rPh sb="2" eb="4">
      <t>キンガク</t>
    </rPh>
    <rPh sb="5" eb="6">
      <t>エン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</si>
  <si>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</si>
  <si>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</si>
  <si>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</si>
  <si>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</si>
  <si>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</si>
  <si>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</si>
  <si>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</si>
  <si>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</si>
  <si>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</si>
  <si>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</si>
  <si>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</si>
  <si>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</si>
  <si>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</si>
  <si>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</si>
  <si>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</si>
  <si>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</si>
  <si>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割引額（固定）（円）</t>
    <rPh sb="0" eb="3">
      <t>ワリビキガク</t>
    </rPh>
    <rPh sb="4" eb="6">
      <t>コテイ</t>
    </rPh>
    <rPh sb="8" eb="9">
      <t>エン</t>
    </rPh>
    <phoneticPr fontId="1"/>
  </si>
  <si>
    <t>割引率（％）</t>
    <rPh sb="0" eb="3">
      <t>ワリビキリツ</t>
    </rPh>
    <phoneticPr fontId="1"/>
  </si>
  <si>
    <t>上限額（円）</t>
    <rPh sb="0" eb="3">
      <t>ジョウゲンガク</t>
    </rPh>
    <rPh sb="4" eb="5">
      <t>エン</t>
    </rPh>
    <phoneticPr fontId="1"/>
  </si>
  <si>
    <t>条件等</t>
    <rPh sb="0" eb="2">
      <t>ジョウケン</t>
    </rPh>
    <rPh sb="2" eb="3">
      <t>トウ</t>
    </rPh>
    <phoneticPr fontId="1"/>
  </si>
  <si>
    <t>旅行割引</t>
    <rPh sb="0" eb="2">
      <t>リョコウ</t>
    </rPh>
    <rPh sb="2" eb="4">
      <t>ワリビキ</t>
    </rPh>
    <phoneticPr fontId="1"/>
  </si>
  <si>
    <t>-</t>
    <phoneticPr fontId="1"/>
  </si>
  <si>
    <t>小計</t>
    <rPh sb="0" eb="1">
      <t>ショウ</t>
    </rPh>
    <rPh sb="1" eb="2">
      <t>ケイ</t>
    </rPh>
    <phoneticPr fontId="1"/>
  </si>
  <si>
    <t>クーポン</t>
    <phoneticPr fontId="1"/>
  </si>
  <si>
    <t>合計</t>
    <rPh sb="0" eb="2">
      <t>ゴウケイ</t>
    </rPh>
    <phoneticPr fontId="1"/>
  </si>
  <si>
    <t>事業名</t>
    <rPh sb="0" eb="3">
      <t>ジギョウメイ</t>
    </rPh>
    <phoneticPr fontId="1"/>
  </si>
  <si>
    <t>※1　例：2泊3日、3名での旅行の場合、延べ宿泊者数「6人泊」でカウント</t>
    <rPh sb="22" eb="24">
      <t>シュクハク</t>
    </rPh>
    <rPh sb="28" eb="30">
      <t>ニンハク</t>
    </rPh>
    <phoneticPr fontId="1"/>
  </si>
  <si>
    <t>※2　総販売金額÷延べ宿泊（旅行）者数で算出</t>
    <rPh sb="3" eb="4">
      <t>ソウ</t>
    </rPh>
    <rPh sb="4" eb="6">
      <t>ハンバイ</t>
    </rPh>
    <rPh sb="6" eb="8">
      <t>キンガク</t>
    </rPh>
    <rPh sb="9" eb="10">
      <t>ノ</t>
    </rPh>
    <rPh sb="11" eb="13">
      <t>シュクハク</t>
    </rPh>
    <rPh sb="14" eb="16">
      <t>リョコウ</t>
    </rPh>
    <rPh sb="17" eb="18">
      <t>モノ</t>
    </rPh>
    <rPh sb="18" eb="19">
      <t>スウ</t>
    </rPh>
    <rPh sb="20" eb="22">
      <t>サンシュツ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</si>
  <si>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</si>
  <si>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※3　③‐２のうち、実際に旅行割引の対象となっていた日数</t>
    <rPh sb="10" eb="12">
      <t>ジッサイ</t>
    </rPh>
    <rPh sb="13" eb="15">
      <t>リョコウ</t>
    </rPh>
    <rPh sb="15" eb="17">
      <t>ワリビキ</t>
    </rPh>
    <rPh sb="18" eb="20">
      <t>タイショウ</t>
    </rPh>
    <rPh sb="26" eb="28">
      <t>ニッスウ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</si>
  <si>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1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</si>
  <si>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ワリ</t>
    </rPh>
    <phoneticPr fontId="1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</si>
  <si>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</t>
    </rPh>
    <phoneticPr fontId="1"/>
  </si>
  <si>
    <t>②-14：割引水準及びｸｰﾎﾟﾝ付与水準</t>
    <rPh sb="5" eb="7">
      <t>ワリビキ</t>
    </rPh>
    <rPh sb="7" eb="9">
      <t>スイジュン</t>
    </rPh>
    <rPh sb="9" eb="10">
      <t>オヨ</t>
    </rPh>
    <rPh sb="16" eb="18">
      <t>フヨ</t>
    </rPh>
    <rPh sb="18" eb="20">
      <t>スイジュン</t>
    </rPh>
    <phoneticPr fontId="1"/>
  </si>
  <si>
    <t>※3　事業停止期間などを除いた、実際に旅行割引の対象となっていた日数</t>
    <phoneticPr fontId="1"/>
  </si>
  <si>
    <t>長崎県</t>
    <rPh sb="0" eb="3">
      <t>ナガサキケン</t>
    </rPh>
    <phoneticPr fontId="1"/>
  </si>
  <si>
    <t>第２弾　ふるさとで心呼吸の旅キャンペーン</t>
    <phoneticPr fontId="1"/>
  </si>
  <si>
    <t>１人旅行代金4,000円以上</t>
    <rPh sb="1" eb="2">
      <t>ニン</t>
    </rPh>
    <rPh sb="2" eb="6">
      <t>リョコウダイキン</t>
    </rPh>
    <rPh sb="11" eb="12">
      <t>エン</t>
    </rPh>
    <rPh sb="12" eb="14">
      <t>イジョウ</t>
    </rPh>
    <phoneticPr fontId="1"/>
  </si>
  <si>
    <t>第２弾　ふるさとで心呼吸の旅キャンペーン（R3.4.15～R4.10.10）</t>
    <phoneticPr fontId="1"/>
  </si>
  <si>
    <t>②-6：延べ宿泊者数（人泊）※1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2" eb="13">
      <t>ハク</t>
    </rPh>
    <phoneticPr fontId="1"/>
  </si>
  <si>
    <t>②-7：延べ旅行者数（日帰り）（人）</t>
    <rPh sb="4" eb="5">
      <t>ノ</t>
    </rPh>
    <rPh sb="6" eb="9">
      <t>リョコウシャ</t>
    </rPh>
    <rPh sb="9" eb="10">
      <t>スウ</t>
    </rPh>
    <rPh sb="11" eb="13">
      <t>ヒガエ</t>
    </rPh>
    <phoneticPr fontId="1"/>
  </si>
  <si>
    <t>②-1：旅行会社経由（日帰り含む）（推計値）</t>
    <rPh sb="4" eb="6">
      <t>リョコウ</t>
    </rPh>
    <rPh sb="6" eb="8">
      <t>カイシャ</t>
    </rPh>
    <rPh sb="8" eb="10">
      <t>ケイユ</t>
    </rPh>
    <rPh sb="11" eb="13">
      <t>ヒガエ</t>
    </rPh>
    <rPh sb="14" eb="15">
      <t>フク</t>
    </rPh>
    <rPh sb="18" eb="21">
      <t>スイケイチ</t>
    </rPh>
    <phoneticPr fontId="1"/>
  </si>
  <si>
    <t>②-2：宿直販等（推計値）</t>
    <rPh sb="4" eb="5">
      <t>ヤド</t>
    </rPh>
    <rPh sb="5" eb="7">
      <t>チョクハン</t>
    </rPh>
    <rPh sb="7" eb="8">
      <t>トウ</t>
    </rPh>
    <phoneticPr fontId="1"/>
  </si>
  <si>
    <t>②-3：旅行会社経由（日帰り含む）</t>
    <rPh sb="4" eb="6">
      <t>リョコウ</t>
    </rPh>
    <rPh sb="6" eb="8">
      <t>カイシャ</t>
    </rPh>
    <rPh sb="8" eb="10">
      <t>ケイユ</t>
    </rPh>
    <phoneticPr fontId="1"/>
  </si>
  <si>
    <t>②-4：宿直販等</t>
    <rPh sb="4" eb="5">
      <t>ヤド</t>
    </rPh>
    <rPh sb="5" eb="7">
      <t>チョクハン</t>
    </rPh>
    <rPh sb="7" eb="8">
      <t>トウ</t>
    </rPh>
    <phoneticPr fontId="1"/>
  </si>
  <si>
    <t>②-5：ｸｰﾎﾟﾝ使用額</t>
    <phoneticPr fontId="1"/>
  </si>
  <si>
    <t>②-8：1人あたりの平均旅行代金(推計値)
（宿泊は人泊(②-6)、日帰りは人数(②-7)でカウントした合計数）（円）※2</t>
    <rPh sb="5" eb="6">
      <t>ニン</t>
    </rPh>
    <rPh sb="10" eb="12">
      <t>ヘイキン</t>
    </rPh>
    <rPh sb="12" eb="14">
      <t>リョコウ</t>
    </rPh>
    <rPh sb="14" eb="16">
      <t>ダイキン</t>
    </rPh>
    <rPh sb="17" eb="20">
      <t>スイケイチ</t>
    </rPh>
    <phoneticPr fontId="1"/>
  </si>
  <si>
    <t>-</t>
    <phoneticPr fontId="1"/>
  </si>
  <si>
    <t>②-8：1人あたりの平均旅行代金(推計値)
（宿泊は人泊(②-6)、日帰りは人数(②-7)でカウントした合計数）（円）※2</t>
    <phoneticPr fontId="1"/>
  </si>
  <si>
    <t>・予約状況を確認しながら、必要に応じて事業者へ予算配分を行うとともに、予算の執行管理に努め、販売の機会損失が生じないよう適宜対応した。
・不正行為の禁止、関係法令等遵守をマニュアル等に記載し周知した。
・公的証明書の提出を求める等、利用者の本人確認を行った。
・クーポンは、特殊デザインによる偽造防止策や、管理番号による不正防止策を実施した。</t>
    <phoneticPr fontId="1"/>
  </si>
  <si>
    <t>②-1：旅行会社経由（日帰り含む）（推計値）</t>
    <rPh sb="4" eb="6">
      <t>リョコウ</t>
    </rPh>
    <rPh sb="6" eb="8">
      <t>カイシャ</t>
    </rPh>
    <rPh sb="8" eb="10">
      <t>ケイユ</t>
    </rPh>
    <phoneticPr fontId="1"/>
  </si>
  <si>
    <t>②-2：宿直販等（推計値）</t>
    <phoneticPr fontId="1"/>
  </si>
  <si>
    <t>②-3：旅行会社経由（日帰り含む）</t>
    <phoneticPr fontId="1"/>
  </si>
  <si>
    <t>②-4：宿直販等</t>
    <phoneticPr fontId="1"/>
  </si>
  <si>
    <t>②-7：延べ旅行者数（日帰り）（人）　</t>
    <rPh sb="11" eb="13">
      <t>ヒガエ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</si>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</sst>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0" fontId="3" fillId="0" borderId="0"/>
    <xf numFmtId="38" fontId="4" fillId="0" borderId="0" applyFont="0" applyFill="0" applyBorder="0" applyAlignment="0" applyProtection="0">
      <alignment vertical="center"/>
    </xf>
  </cellStyleXfs>
  <cellXfs count="243">
    <xf numFmtId="0" fontId="0" fillId="0" borderId="0" xfId="0"/>
    <xf numFmtId="0" fontId="2" fillId="0" borderId="7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23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35" xfId="0" applyFont="1" applyFill="1" applyBorder="1" applyAlignment="1">
      <alignment horizontal="right" vertical="center"/>
    </xf>
    <xf numFmtId="3" fontId="2" fillId="0" borderId="36" xfId="0" applyNumberFormat="1" applyFont="1" applyFill="1" applyBorder="1" applyAlignment="1">
      <alignment horizontal="right" vertical="center"/>
    </xf>
    <xf numFmtId="3" fontId="2" fillId="2" borderId="36" xfId="0" applyNumberFormat="1" applyFont="1" applyFill="1" applyBorder="1" applyAlignment="1">
      <alignment horizontal="right" vertical="center"/>
    </xf>
    <xf numFmtId="177" fontId="2" fillId="2" borderId="36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left" vertical="center"/>
    </xf>
    <xf numFmtId="3" fontId="2" fillId="0" borderId="31" xfId="0" applyNumberFormat="1" applyFont="1" applyFill="1" applyBorder="1" applyAlignment="1">
      <alignment horizontal="right" vertical="center"/>
    </xf>
    <xf numFmtId="3" fontId="2" fillId="0" borderId="31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center" vertical="center"/>
    </xf>
    <xf numFmtId="3" fontId="2" fillId="0" borderId="3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3" fontId="2" fillId="2" borderId="36" xfId="0" applyNumberFormat="1" applyFont="1" applyFill="1" applyBorder="1" applyAlignment="1">
      <alignment horizontal="center" vertical="center"/>
    </xf>
    <xf numFmtId="3" fontId="2" fillId="0" borderId="38" xfId="0" applyNumberFormat="1" applyFont="1" applyBorder="1" applyAlignment="1">
      <alignment horizontal="right" vertical="center"/>
    </xf>
    <xf numFmtId="3" fontId="2" fillId="2" borderId="38" xfId="0" applyNumberFormat="1" applyFont="1" applyFill="1" applyBorder="1" applyAlignment="1">
      <alignment horizontal="right" vertical="center"/>
    </xf>
    <xf numFmtId="177" fontId="2" fillId="2" borderId="38" xfId="0" applyNumberFormat="1" applyFont="1" applyFill="1" applyBorder="1" applyAlignment="1">
      <alignment vertical="center"/>
    </xf>
    <xf numFmtId="3" fontId="2" fillId="2" borderId="38" xfId="0" applyNumberFormat="1" applyFont="1" applyFill="1" applyBorder="1" applyAlignment="1">
      <alignment vertical="center"/>
    </xf>
    <xf numFmtId="0" fontId="2" fillId="2" borderId="39" xfId="0" applyFont="1" applyFill="1" applyBorder="1" applyAlignment="1">
      <alignment horizontal="left" vertical="center"/>
    </xf>
    <xf numFmtId="38" fontId="2" fillId="0" borderId="32" xfId="2" applyFont="1" applyBorder="1" applyAlignment="1">
      <alignment horizontal="right" vertical="center"/>
    </xf>
    <xf numFmtId="38" fontId="2" fillId="0" borderId="29" xfId="2" applyFont="1" applyBorder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24" xfId="0" applyNumberFormat="1" applyFont="1" applyFill="1" applyBorder="1" applyAlignment="1">
      <alignment vertical="center"/>
    </xf>
    <xf numFmtId="3" fontId="2" fillId="0" borderId="47" xfId="0" applyNumberFormat="1" applyFont="1" applyFill="1" applyBorder="1" applyAlignment="1">
      <alignment vertical="center"/>
    </xf>
    <xf numFmtId="3" fontId="2" fillId="0" borderId="39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57" fontId="6" fillId="0" borderId="1" xfId="0" applyNumberFormat="1" applyFont="1" applyBorder="1" applyAlignment="1">
      <alignment horizontal="center" vertical="center"/>
    </xf>
    <xf numFmtId="38" fontId="6" fillId="0" borderId="0" xfId="2" applyFont="1" applyAlignment="1">
      <alignment vertical="center"/>
    </xf>
    <xf numFmtId="38" fontId="6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38" fontId="6" fillId="0" borderId="0" xfId="2" applyFont="1" applyFill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177" fontId="2" fillId="0" borderId="21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/>
    </xf>
    <xf numFmtId="177" fontId="2" fillId="0" borderId="31" xfId="0" applyNumberFormat="1" applyFont="1" applyFill="1" applyBorder="1" applyAlignment="1">
      <alignment horizontal="center" vertical="center"/>
    </xf>
    <xf numFmtId="3" fontId="2" fillId="0" borderId="31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left" vertical="center"/>
    </xf>
    <xf numFmtId="3" fontId="2" fillId="0" borderId="38" xfId="0" applyNumberFormat="1" applyFont="1" applyFill="1" applyBorder="1" applyAlignment="1">
      <alignment horizontal="right" vertical="center"/>
    </xf>
    <xf numFmtId="38" fontId="2" fillId="0" borderId="32" xfId="2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3" fontId="2" fillId="0" borderId="21" xfId="0" applyNumberFormat="1" applyFont="1" applyFill="1" applyBorder="1" applyAlignment="1">
      <alignment horizontal="right" vertical="center"/>
    </xf>
    <xf numFmtId="57" fontId="2" fillId="0" borderId="3" xfId="0" applyNumberFormat="1" applyFont="1" applyBorder="1" applyAlignment="1">
      <alignment horizontal="center" vertical="center"/>
    </xf>
    <xf numFmtId="57" fontId="2" fillId="0" borderId="4" xfId="0" applyNumberFormat="1" applyFont="1" applyBorder="1" applyAlignment="1">
      <alignment horizontal="center" vertical="center"/>
    </xf>
    <xf numFmtId="38" fontId="2" fillId="0" borderId="29" xfId="2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2" fillId="0" borderId="31" xfId="0" applyFont="1" applyFill="1" applyBorder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33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57" fontId="2" fillId="0" borderId="0" xfId="0" applyNumberFormat="1" applyFont="1" applyAlignment="1">
      <alignment horizontal="center" vertical="center"/>
    </xf>
    <xf numFmtId="0" fontId="2" fillId="0" borderId="22" xfId="0" applyFont="1" applyFill="1" applyBorder="1" applyAlignment="1">
      <alignment vertical="center" wrapText="1"/>
    </xf>
    <xf numFmtId="0" fontId="2" fillId="0" borderId="4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3" fontId="2" fillId="0" borderId="65" xfId="0" applyNumberFormat="1" applyFont="1" applyFill="1" applyBorder="1" applyAlignment="1">
      <alignment horizontal="right" vertical="center"/>
    </xf>
    <xf numFmtId="3" fontId="2" fillId="0" borderId="66" xfId="0" applyNumberFormat="1" applyFont="1" applyFill="1" applyBorder="1" applyAlignment="1">
      <alignment horizontal="right" vertical="center"/>
    </xf>
    <xf numFmtId="3" fontId="2" fillId="0" borderId="67" xfId="0" applyNumberFormat="1" applyFont="1" applyFill="1" applyBorder="1" applyAlignment="1">
      <alignment horizontal="right" vertical="center"/>
    </xf>
    <xf numFmtId="3" fontId="2" fillId="0" borderId="59" xfId="0" applyNumberFormat="1" applyFont="1" applyFill="1" applyBorder="1" applyAlignment="1">
      <alignment horizontal="right" vertical="center"/>
    </xf>
    <xf numFmtId="3" fontId="2" fillId="0" borderId="60" xfId="0" applyNumberFormat="1" applyFont="1" applyFill="1" applyBorder="1" applyAlignment="1">
      <alignment horizontal="right" vertical="center"/>
    </xf>
    <xf numFmtId="3" fontId="2" fillId="0" borderId="61" xfId="0" applyNumberFormat="1" applyFont="1" applyFill="1" applyBorder="1" applyAlignment="1">
      <alignment horizontal="right" vertical="center"/>
    </xf>
    <xf numFmtId="3" fontId="2" fillId="0" borderId="70" xfId="0" quotePrefix="1" applyNumberFormat="1" applyFont="1" applyFill="1" applyBorder="1" applyAlignment="1">
      <alignment horizontal="right" vertical="center"/>
    </xf>
    <xf numFmtId="3" fontId="2" fillId="0" borderId="71" xfId="0" applyNumberFormat="1" applyFont="1" applyFill="1" applyBorder="1" applyAlignment="1">
      <alignment horizontal="right" vertical="center"/>
    </xf>
    <xf numFmtId="3" fontId="2" fillId="0" borderId="72" xfId="0" applyNumberFormat="1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38" fontId="2" fillId="0" borderId="28" xfId="2" applyFont="1" applyFill="1" applyBorder="1" applyAlignment="1">
      <alignment horizontal="right" vertical="center"/>
    </xf>
    <xf numFmtId="38" fontId="2" fillId="0" borderId="29" xfId="2" applyFont="1" applyFill="1" applyBorder="1" applyAlignment="1">
      <alignment horizontal="right" vertical="center"/>
    </xf>
    <xf numFmtId="3" fontId="2" fillId="0" borderId="33" xfId="0" applyNumberFormat="1" applyFont="1" applyFill="1" applyBorder="1" applyAlignment="1">
      <alignment horizontal="right" vertical="center"/>
    </xf>
    <xf numFmtId="3" fontId="2" fillId="0" borderId="34" xfId="0" applyNumberFormat="1" applyFont="1" applyFill="1" applyBorder="1" applyAlignment="1">
      <alignment horizontal="right" vertical="center"/>
    </xf>
    <xf numFmtId="38" fontId="2" fillId="0" borderId="23" xfId="2" applyFont="1" applyFill="1" applyBorder="1" applyAlignment="1">
      <alignment horizontal="right" vertical="center"/>
    </xf>
    <xf numFmtId="38" fontId="2" fillId="0" borderId="24" xfId="2" applyFont="1" applyFill="1" applyBorder="1" applyAlignment="1">
      <alignment horizontal="right" vertical="center"/>
    </xf>
    <xf numFmtId="0" fontId="2" fillId="0" borderId="42" xfId="0" applyFont="1" applyFill="1" applyBorder="1" applyAlignment="1">
      <alignment horizontal="right" vertical="center"/>
    </xf>
    <xf numFmtId="0" fontId="2" fillId="0" borderId="43" xfId="0" applyFont="1" applyFill="1" applyBorder="1" applyAlignment="1">
      <alignment horizontal="right" vertical="center"/>
    </xf>
    <xf numFmtId="3" fontId="2" fillId="0" borderId="44" xfId="0" applyNumberFormat="1" applyFont="1" applyFill="1" applyBorder="1" applyAlignment="1">
      <alignment horizontal="right" vertical="center"/>
    </xf>
    <xf numFmtId="3" fontId="2" fillId="0" borderId="19" xfId="0" applyNumberFormat="1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horizontal="right" vertical="center"/>
    </xf>
    <xf numFmtId="0" fontId="2" fillId="0" borderId="45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55" xfId="0" applyFont="1" applyFill="1" applyBorder="1" applyAlignment="1">
      <alignment horizontal="left" vertical="center" wrapText="1"/>
    </xf>
    <xf numFmtId="0" fontId="2" fillId="0" borderId="56" xfId="0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58" xfId="0" applyFont="1" applyFill="1" applyBorder="1" applyAlignment="1">
      <alignment horizontal="left" vertical="center"/>
    </xf>
    <xf numFmtId="3" fontId="2" fillId="0" borderId="62" xfId="0" applyNumberFormat="1" applyFont="1" applyFill="1" applyBorder="1" applyAlignment="1">
      <alignment horizontal="right" vertical="center"/>
    </xf>
    <xf numFmtId="3" fontId="2" fillId="0" borderId="63" xfId="0" applyNumberFormat="1" applyFont="1" applyFill="1" applyBorder="1" applyAlignment="1">
      <alignment horizontal="right" vertical="center"/>
    </xf>
    <xf numFmtId="3" fontId="2" fillId="0" borderId="64" xfId="0" applyNumberFormat="1" applyFont="1" applyFill="1" applyBorder="1" applyAlignment="1">
      <alignment horizontal="right" vertical="center"/>
    </xf>
    <xf numFmtId="3" fontId="2" fillId="0" borderId="68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right" vertical="center"/>
    </xf>
    <xf numFmtId="3" fontId="2" fillId="0" borderId="69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57" fontId="2" fillId="0" borderId="3" xfId="0" applyNumberFormat="1" applyFont="1" applyBorder="1" applyAlignment="1">
      <alignment horizontal="center" vertical="center"/>
    </xf>
    <xf numFmtId="57" fontId="2" fillId="0" borderId="5" xfId="0" applyNumberFormat="1" applyFont="1" applyBorder="1" applyAlignment="1">
      <alignment horizontal="center" vertical="center"/>
    </xf>
    <xf numFmtId="57" fontId="2" fillId="0" borderId="4" xfId="0" applyNumberFormat="1" applyFont="1" applyBorder="1" applyAlignment="1">
      <alignment horizontal="center" vertical="center"/>
    </xf>
    <xf numFmtId="57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right" vertical="center"/>
    </xf>
    <xf numFmtId="3" fontId="2" fillId="0" borderId="26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vertical="center" wrapText="1"/>
    </xf>
    <xf numFmtId="3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/>
    </xf>
    <xf numFmtId="0" fontId="2" fillId="0" borderId="31" xfId="0" applyFont="1" applyFill="1" applyBorder="1" applyAlignment="1">
      <alignment horizontal="left" vertical="top"/>
    </xf>
    <xf numFmtId="0" fontId="2" fillId="0" borderId="2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5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9" fontId="2" fillId="0" borderId="4" xfId="0" applyNumberFormat="1" applyFont="1" applyFill="1" applyBorder="1" applyAlignment="1">
      <alignment horizontal="center" vertical="center"/>
    </xf>
    <xf numFmtId="9" fontId="2" fillId="0" borderId="19" xfId="0" applyNumberFormat="1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177" fontId="2" fillId="0" borderId="16" xfId="0" applyNumberFormat="1" applyFont="1" applyFill="1" applyBorder="1" applyAlignment="1">
      <alignment horizontal="center" vertical="center"/>
    </xf>
    <xf numFmtId="177" fontId="2" fillId="0" borderId="14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center" vertical="center"/>
    </xf>
    <xf numFmtId="57" fontId="2" fillId="2" borderId="13" xfId="0" applyNumberFormat="1" applyFont="1" applyFill="1" applyBorder="1" applyAlignment="1">
      <alignment horizontal="center" vertical="center"/>
    </xf>
    <xf numFmtId="57" fontId="2" fillId="2" borderId="49" xfId="0" applyNumberFormat="1" applyFont="1" applyFill="1" applyBorder="1" applyAlignment="1">
      <alignment horizontal="center" vertical="center"/>
    </xf>
    <xf numFmtId="57" fontId="2" fillId="2" borderId="17" xfId="0" applyNumberFormat="1" applyFont="1" applyFill="1" applyBorder="1" applyAlignment="1">
      <alignment horizontal="center" vertical="center"/>
    </xf>
    <xf numFmtId="57" fontId="2" fillId="2" borderId="50" xfId="0" applyNumberFormat="1" applyFont="1" applyFill="1" applyBorder="1" applyAlignment="1">
      <alignment horizontal="center" vertical="center"/>
    </xf>
    <xf numFmtId="57" fontId="2" fillId="2" borderId="19" xfId="0" applyNumberFormat="1" applyFont="1" applyFill="1" applyBorder="1" applyAlignment="1">
      <alignment horizontal="center" vertical="center"/>
    </xf>
    <xf numFmtId="57" fontId="2" fillId="2" borderId="20" xfId="0" applyNumberFormat="1" applyFont="1" applyFill="1" applyBorder="1" applyAlignment="1">
      <alignment horizontal="center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right"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27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3" fontId="2" fillId="0" borderId="54" xfId="0" applyNumberFormat="1" applyFont="1" applyFill="1" applyBorder="1" applyAlignment="1">
      <alignment horizontal="right" vertical="center"/>
    </xf>
    <xf numFmtId="3" fontId="2" fillId="0" borderId="39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55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3" fontId="2" fillId="0" borderId="54" xfId="0" applyNumberFormat="1" applyFont="1" applyBorder="1" applyAlignment="1">
      <alignment horizontal="right" vertical="center"/>
    </xf>
    <xf numFmtId="3" fontId="2" fillId="0" borderId="39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9" fontId="2" fillId="0" borderId="19" xfId="0" applyNumberFormat="1" applyFont="1" applyBorder="1" applyAlignment="1">
      <alignment horizontal="center" vertical="center"/>
    </xf>
    <xf numFmtId="9" fontId="2" fillId="0" borderId="20" xfId="0" applyNumberFormat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view="pageBreakPreview" zoomScaleNormal="100" zoomScaleSheetLayoutView="100" workbookViewId="0">
      <selection activeCell="G20" sqref="G20"/>
    </sheetView>
  </sheetViews>
  <sheetFormatPr defaultColWidth="9" defaultRowHeight="12" x14ac:dyDescent="0.4"/>
  <cols>
    <col min="1" max="1" width="0.75" style="2" customWidth="1"/>
    <col min="2" max="2" width="3.125" style="2" bestFit="1" customWidth="1"/>
    <col min="3" max="3" width="10.625" style="2" customWidth="1"/>
    <col min="4" max="4" width="36.25" style="2" customWidth="1"/>
    <col min="5" max="5" width="19.625" style="2" customWidth="1"/>
    <col min="6" max="6" width="10.625" style="2" customWidth="1"/>
    <col min="7" max="7" width="9" style="2" customWidth="1"/>
    <col min="8" max="8" width="0.75" style="2" customWidth="1"/>
    <col min="9" max="10" width="9" style="2" customWidth="1"/>
    <col min="11" max="16384" width="9" style="2"/>
  </cols>
  <sheetData>
    <row r="1" spans="1:15" ht="18.75" customHeight="1" x14ac:dyDescent="0.4">
      <c r="A1" s="126" t="s">
        <v>39</v>
      </c>
      <c r="B1" s="126"/>
      <c r="C1" s="126"/>
      <c r="D1" s="126"/>
      <c r="E1" s="126"/>
      <c r="F1" s="126"/>
      <c r="G1" s="126"/>
      <c r="H1" s="126"/>
    </row>
    <row r="2" spans="1:15" x14ac:dyDescent="0.4">
      <c r="B2" s="79"/>
      <c r="C2" s="80" t="s">
        <v>0</v>
      </c>
      <c r="D2" s="45" t="s">
        <v>43</v>
      </c>
      <c r="E2" s="77"/>
      <c r="F2" s="80" t="s">
        <v>1</v>
      </c>
      <c r="G2" s="46">
        <v>45632</v>
      </c>
    </row>
    <row r="3" spans="1:15" ht="15" customHeight="1" x14ac:dyDescent="0.4">
      <c r="B3" s="79"/>
      <c r="C3" s="77"/>
      <c r="D3" s="77"/>
      <c r="E3" s="77"/>
      <c r="F3" s="77"/>
      <c r="G3" s="77"/>
      <c r="H3" s="77"/>
    </row>
    <row r="4" spans="1:15" ht="15" customHeight="1" thickBot="1" x14ac:dyDescent="0.45">
      <c r="B4" s="2" t="s">
        <v>2</v>
      </c>
      <c r="C4" s="89" t="s">
        <v>3</v>
      </c>
      <c r="D4" s="89"/>
      <c r="E4" s="89"/>
      <c r="F4" s="89"/>
      <c r="G4" s="77"/>
    </row>
    <row r="5" spans="1:15" ht="32.25" customHeight="1" thickBot="1" x14ac:dyDescent="0.45">
      <c r="C5" s="127" t="s">
        <v>4</v>
      </c>
      <c r="D5" s="128"/>
      <c r="E5" s="129" t="s">
        <v>46</v>
      </c>
      <c r="F5" s="129"/>
      <c r="G5" s="130"/>
      <c r="H5" s="34"/>
    </row>
    <row r="6" spans="1:15" ht="15" customHeight="1" x14ac:dyDescent="0.4">
      <c r="C6" s="49"/>
      <c r="D6" s="49"/>
      <c r="E6" s="49"/>
      <c r="F6" s="49"/>
      <c r="G6" s="49"/>
    </row>
    <row r="7" spans="1:15" ht="15" customHeight="1" thickBot="1" x14ac:dyDescent="0.45">
      <c r="B7" s="2" t="s">
        <v>5</v>
      </c>
      <c r="C7" s="131" t="s">
        <v>6</v>
      </c>
      <c r="D7" s="131"/>
      <c r="E7" s="131"/>
      <c r="F7" s="131"/>
      <c r="G7" s="49"/>
    </row>
    <row r="8" spans="1:15" ht="15" customHeight="1" x14ac:dyDescent="0.4">
      <c r="C8" s="87" t="s">
        <v>7</v>
      </c>
      <c r="D8" s="5" t="s">
        <v>58</v>
      </c>
      <c r="E8" s="92">
        <v>2864247902</v>
      </c>
      <c r="F8" s="93"/>
      <c r="G8" s="94"/>
      <c r="H8" s="34"/>
    </row>
    <row r="9" spans="1:15" ht="15" customHeight="1" x14ac:dyDescent="0.4">
      <c r="C9" s="88"/>
      <c r="D9" s="81" t="s">
        <v>59</v>
      </c>
      <c r="E9" s="95">
        <v>8733067280</v>
      </c>
      <c r="F9" s="96"/>
      <c r="G9" s="97"/>
      <c r="H9" s="34"/>
    </row>
    <row r="10" spans="1:15" ht="15" customHeight="1" thickBot="1" x14ac:dyDescent="0.45">
      <c r="C10" s="109" t="s">
        <v>32</v>
      </c>
      <c r="D10" s="110"/>
      <c r="E10" s="111">
        <f>SUM(E8:G9)</f>
        <v>11597315182</v>
      </c>
      <c r="F10" s="112"/>
      <c r="G10" s="113"/>
      <c r="H10" s="34"/>
    </row>
    <row r="11" spans="1:15" x14ac:dyDescent="0.4">
      <c r="C11" s="156" t="s">
        <v>8</v>
      </c>
      <c r="D11" s="157"/>
      <c r="E11" s="157"/>
      <c r="F11" s="157"/>
      <c r="G11" s="158"/>
      <c r="H11" s="82"/>
      <c r="N11" s="83"/>
      <c r="O11" s="83"/>
    </row>
    <row r="12" spans="1:15" ht="15" customHeight="1" x14ac:dyDescent="0.4">
      <c r="C12" s="152" t="s">
        <v>9</v>
      </c>
      <c r="D12" s="73" t="s">
        <v>60</v>
      </c>
      <c r="E12" s="98">
        <v>1432123951</v>
      </c>
      <c r="F12" s="99"/>
      <c r="G12" s="100"/>
      <c r="H12" s="84"/>
      <c r="N12" s="83"/>
      <c r="O12" s="83"/>
    </row>
    <row r="13" spans="1:15" ht="15" customHeight="1" x14ac:dyDescent="0.4">
      <c r="C13" s="153"/>
      <c r="D13" s="76" t="s">
        <v>61</v>
      </c>
      <c r="E13" s="154">
        <v>4366533640</v>
      </c>
      <c r="F13" s="154"/>
      <c r="G13" s="155"/>
      <c r="H13" s="84"/>
    </row>
    <row r="14" spans="1:15" ht="15" customHeight="1" x14ac:dyDescent="0.4">
      <c r="C14" s="114" t="s">
        <v>53</v>
      </c>
      <c r="D14" s="115"/>
      <c r="E14" s="105">
        <v>2685495000</v>
      </c>
      <c r="F14" s="105"/>
      <c r="G14" s="106"/>
      <c r="H14" s="84"/>
    </row>
    <row r="15" spans="1:15" ht="15" customHeight="1" thickBot="1" x14ac:dyDescent="0.45">
      <c r="C15" s="109" t="s">
        <v>32</v>
      </c>
      <c r="D15" s="110"/>
      <c r="E15" s="111">
        <f>SUM(E12:G14)</f>
        <v>8484152591</v>
      </c>
      <c r="F15" s="112"/>
      <c r="G15" s="113"/>
      <c r="H15" s="84"/>
    </row>
    <row r="16" spans="1:15" ht="15" customHeight="1" x14ac:dyDescent="0.4">
      <c r="C16" s="90" t="s">
        <v>47</v>
      </c>
      <c r="D16" s="91"/>
      <c r="E16" s="107">
        <v>1337488</v>
      </c>
      <c r="F16" s="107"/>
      <c r="G16" s="108"/>
      <c r="H16" s="34"/>
    </row>
    <row r="17" spans="2:8" ht="15" customHeight="1" thickBot="1" x14ac:dyDescent="0.45">
      <c r="C17" s="101" t="s">
        <v>62</v>
      </c>
      <c r="D17" s="102"/>
      <c r="E17" s="103">
        <v>52661</v>
      </c>
      <c r="F17" s="103"/>
      <c r="G17" s="104"/>
      <c r="H17" s="34"/>
    </row>
    <row r="18" spans="2:8" ht="15" customHeight="1" x14ac:dyDescent="0.4">
      <c r="C18" s="116" t="s">
        <v>56</v>
      </c>
      <c r="D18" s="117"/>
      <c r="E18" s="120">
        <f>E10/(E16+E17)</f>
        <v>8342.4979495003772</v>
      </c>
      <c r="F18" s="121"/>
      <c r="G18" s="122"/>
      <c r="H18" s="34"/>
    </row>
    <row r="19" spans="2:8" ht="15" customHeight="1" thickBot="1" x14ac:dyDescent="0.45">
      <c r="C19" s="118"/>
      <c r="D19" s="119"/>
      <c r="E19" s="123"/>
      <c r="F19" s="124"/>
      <c r="G19" s="125"/>
      <c r="H19" s="34"/>
    </row>
    <row r="20" spans="2:8" ht="15" customHeight="1" x14ac:dyDescent="0.4">
      <c r="C20" s="34" t="s">
        <v>34</v>
      </c>
      <c r="D20" s="34"/>
      <c r="F20" s="34"/>
      <c r="G20" s="34"/>
      <c r="H20" s="34"/>
    </row>
    <row r="21" spans="2:8" ht="15" customHeight="1" x14ac:dyDescent="0.4">
      <c r="C21" s="34" t="s">
        <v>35</v>
      </c>
      <c r="D21" s="34"/>
      <c r="E21" s="34"/>
      <c r="F21" s="34"/>
      <c r="G21" s="34"/>
      <c r="H21" s="34"/>
    </row>
    <row r="22" spans="2:8" ht="15" customHeight="1" x14ac:dyDescent="0.4"/>
    <row r="23" spans="2:8" ht="15" customHeight="1" x14ac:dyDescent="0.4">
      <c r="B23" s="2" t="s">
        <v>10</v>
      </c>
      <c r="C23" s="89" t="s">
        <v>11</v>
      </c>
      <c r="D23" s="89"/>
      <c r="E23" s="89"/>
      <c r="F23" s="89"/>
    </row>
    <row r="24" spans="2:8" ht="12.75" thickBot="1" x14ac:dyDescent="0.45">
      <c r="C24" s="77"/>
      <c r="D24" s="77"/>
      <c r="E24" s="85" t="s">
        <v>12</v>
      </c>
      <c r="F24" s="138" t="s">
        <v>13</v>
      </c>
      <c r="G24" s="138"/>
      <c r="H24" s="85"/>
    </row>
    <row r="25" spans="2:8" ht="15" customHeight="1" x14ac:dyDescent="0.4">
      <c r="C25" s="143" t="s">
        <v>14</v>
      </c>
      <c r="D25" s="144"/>
      <c r="E25" s="69">
        <v>44301</v>
      </c>
      <c r="F25" s="134">
        <v>44844</v>
      </c>
      <c r="G25" s="135"/>
      <c r="H25" s="86"/>
    </row>
    <row r="26" spans="2:8" ht="15" customHeight="1" thickBot="1" x14ac:dyDescent="0.45">
      <c r="C26" s="145" t="s">
        <v>15</v>
      </c>
      <c r="D26" s="146"/>
      <c r="E26" s="70">
        <v>44301</v>
      </c>
      <c r="F26" s="136">
        <v>44844</v>
      </c>
      <c r="G26" s="137"/>
      <c r="H26" s="86"/>
    </row>
    <row r="27" spans="2:8" ht="15" customHeight="1" thickBot="1" x14ac:dyDescent="0.45">
      <c r="C27" s="145" t="s">
        <v>36</v>
      </c>
      <c r="D27" s="146"/>
      <c r="E27" s="147">
        <v>370</v>
      </c>
      <c r="F27" s="148"/>
      <c r="G27" s="149"/>
      <c r="H27" s="86"/>
    </row>
    <row r="28" spans="2:8" ht="15" customHeight="1" x14ac:dyDescent="0.4">
      <c r="C28" s="35" t="s">
        <v>37</v>
      </c>
      <c r="D28" s="35"/>
      <c r="E28" s="36"/>
      <c r="F28" s="36"/>
      <c r="G28" s="36"/>
      <c r="H28" s="86"/>
    </row>
    <row r="29" spans="2:8" ht="15" customHeight="1" x14ac:dyDescent="0.4"/>
    <row r="30" spans="2:8" ht="15" customHeight="1" thickBot="1" x14ac:dyDescent="0.45">
      <c r="B30" s="2" t="s">
        <v>16</v>
      </c>
      <c r="C30" s="89" t="s">
        <v>17</v>
      </c>
      <c r="D30" s="89"/>
      <c r="E30" s="89"/>
      <c r="F30" s="89"/>
    </row>
    <row r="31" spans="2:8" ht="15" customHeight="1" x14ac:dyDescent="0.4">
      <c r="C31" s="150" t="s">
        <v>18</v>
      </c>
      <c r="D31" s="78" t="s">
        <v>19</v>
      </c>
      <c r="E31" s="139">
        <f>E8/E10</f>
        <v>0.24697508492703135</v>
      </c>
      <c r="F31" s="139"/>
      <c r="G31" s="140"/>
    </row>
    <row r="32" spans="2:8" ht="15" customHeight="1" thickBot="1" x14ac:dyDescent="0.45">
      <c r="C32" s="151"/>
      <c r="D32" s="38" t="s">
        <v>20</v>
      </c>
      <c r="E32" s="141">
        <f>E9/E10</f>
        <v>0.75302491507296865</v>
      </c>
      <c r="F32" s="141"/>
      <c r="G32" s="142"/>
    </row>
    <row r="33" spans="2:8" ht="15" customHeight="1" x14ac:dyDescent="0.4"/>
    <row r="34" spans="2:8" ht="15" customHeight="1" thickBot="1" x14ac:dyDescent="0.45">
      <c r="B34" s="2" t="s">
        <v>21</v>
      </c>
      <c r="C34" s="89" t="s">
        <v>22</v>
      </c>
      <c r="D34" s="89"/>
      <c r="E34" s="89"/>
      <c r="F34" s="89"/>
      <c r="G34" s="89"/>
      <c r="H34" s="89"/>
    </row>
    <row r="35" spans="2:8" ht="70.150000000000006" customHeight="1" thickBot="1" x14ac:dyDescent="0.45">
      <c r="C35" s="1" t="s">
        <v>23</v>
      </c>
      <c r="D35" s="132" t="s">
        <v>57</v>
      </c>
      <c r="E35" s="132"/>
      <c r="F35" s="132"/>
      <c r="G35" s="133"/>
      <c r="H35" s="34"/>
    </row>
  </sheetData>
  <mergeCells count="38">
    <mergeCell ref="C10:D10"/>
    <mergeCell ref="E10:G10"/>
    <mergeCell ref="C12:C13"/>
    <mergeCell ref="E13:G13"/>
    <mergeCell ref="C11:G11"/>
    <mergeCell ref="D35:G35"/>
    <mergeCell ref="F25:G25"/>
    <mergeCell ref="F26:G26"/>
    <mergeCell ref="F24:G24"/>
    <mergeCell ref="E31:G31"/>
    <mergeCell ref="E32:G32"/>
    <mergeCell ref="C25:D25"/>
    <mergeCell ref="C26:D26"/>
    <mergeCell ref="C34:H34"/>
    <mergeCell ref="C27:D27"/>
    <mergeCell ref="E27:G27"/>
    <mergeCell ref="C31:C32"/>
    <mergeCell ref="A1:H1"/>
    <mergeCell ref="C5:D5"/>
    <mergeCell ref="E5:G5"/>
    <mergeCell ref="C4:F4"/>
    <mergeCell ref="C7:F7"/>
    <mergeCell ref="C8:C9"/>
    <mergeCell ref="C23:F23"/>
    <mergeCell ref="C30:F30"/>
    <mergeCell ref="C16:D16"/>
    <mergeCell ref="E8:G8"/>
    <mergeCell ref="E9:G9"/>
    <mergeCell ref="E12:G12"/>
    <mergeCell ref="C17:D17"/>
    <mergeCell ref="E17:G17"/>
    <mergeCell ref="E14:G14"/>
    <mergeCell ref="E16:G16"/>
    <mergeCell ref="C15:D15"/>
    <mergeCell ref="E15:G15"/>
    <mergeCell ref="C14:D14"/>
    <mergeCell ref="C18:D19"/>
    <mergeCell ref="E18:G19"/>
  </mergeCells>
  <phoneticPr fontId="1"/>
  <pageMargins left="0.51181102362204722" right="0.11811023622047245" top="0.55118110236220474" bottom="0.19685039370078741" header="0.31496062992125984" footer="0.11811023622047245"/>
  <pageSetup paperSize="9" scale="96" orientation="portrait" r:id="rId1"/>
  <headerFooter scaleWithDoc="0" alignWithMargins="0"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4BDF6-ADBD-4214-ABBB-0C7246E6FD4E}">
  <dimension ref="A1:L40"/>
  <sheetViews>
    <sheetView view="pageBreakPreview" zoomScaleNormal="100" zoomScaleSheetLayoutView="100" workbookViewId="0">
      <selection activeCell="F18" sqref="F18"/>
    </sheetView>
  </sheetViews>
  <sheetFormatPr defaultColWidth="9" defaultRowHeight="12" x14ac:dyDescent="0.4"/>
  <cols>
    <col min="1" max="1" width="0.75" style="2" customWidth="1"/>
    <col min="2" max="2" width="3.125" style="2" bestFit="1" customWidth="1"/>
    <col min="3" max="3" width="10.625" style="2" customWidth="1"/>
    <col min="4" max="4" width="35.625" style="2" customWidth="1"/>
    <col min="5" max="6" width="10.625" style="2" customWidth="1"/>
    <col min="7" max="8" width="6.625" style="2" customWidth="1"/>
    <col min="9" max="9" width="19.625" style="2" customWidth="1"/>
    <col min="10" max="10" width="0.75" style="2" customWidth="1"/>
    <col min="11" max="11" width="9" style="2" customWidth="1"/>
    <col min="12" max="12" width="11.5" style="2" bestFit="1" customWidth="1"/>
    <col min="13" max="16384" width="9" style="2"/>
  </cols>
  <sheetData>
    <row r="1" spans="1:12" ht="18.75" customHeight="1" x14ac:dyDescent="0.4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2" ht="15" customHeight="1" thickBot="1" x14ac:dyDescent="0.45">
      <c r="B2" s="2" t="s">
        <v>2</v>
      </c>
      <c r="C2" s="89" t="s">
        <v>3</v>
      </c>
      <c r="D2" s="89"/>
      <c r="E2" s="89"/>
      <c r="F2" s="89"/>
      <c r="G2" s="89"/>
      <c r="H2" s="42"/>
      <c r="I2" s="4"/>
    </row>
    <row r="3" spans="1:12" ht="19.5" customHeight="1" thickBot="1" x14ac:dyDescent="0.45">
      <c r="C3" s="216" t="s">
        <v>33</v>
      </c>
      <c r="D3" s="217"/>
      <c r="E3" s="218" t="s">
        <v>44</v>
      </c>
      <c r="F3" s="219"/>
      <c r="G3" s="219"/>
      <c r="H3" s="219"/>
      <c r="I3" s="220"/>
    </row>
    <row r="4" spans="1:12" ht="15" customHeight="1" x14ac:dyDescent="0.4"/>
    <row r="5" spans="1:12" ht="15" customHeight="1" thickBot="1" x14ac:dyDescent="0.45">
      <c r="B5" s="2" t="s">
        <v>5</v>
      </c>
      <c r="C5" s="89" t="s">
        <v>6</v>
      </c>
      <c r="D5" s="89"/>
      <c r="E5" s="89"/>
      <c r="F5" s="89"/>
      <c r="G5" s="89"/>
    </row>
    <row r="6" spans="1:12" ht="15" customHeight="1" x14ac:dyDescent="0.4">
      <c r="C6" s="87" t="s">
        <v>7</v>
      </c>
      <c r="D6" s="5" t="s">
        <v>49</v>
      </c>
      <c r="E6" s="39">
        <v>163045882</v>
      </c>
      <c r="F6" s="215"/>
      <c r="G6" s="215"/>
      <c r="H6" s="215"/>
      <c r="I6" s="215"/>
      <c r="L6" s="47"/>
    </row>
    <row r="7" spans="1:12" ht="15" customHeight="1" x14ac:dyDescent="0.4">
      <c r="C7" s="159"/>
      <c r="D7" s="6" t="s">
        <v>50</v>
      </c>
      <c r="E7" s="40">
        <v>967017818</v>
      </c>
      <c r="F7" s="215"/>
      <c r="G7" s="215"/>
      <c r="H7" s="215"/>
      <c r="I7" s="215"/>
      <c r="L7" s="47"/>
    </row>
    <row r="8" spans="1:12" ht="15" customHeight="1" thickBot="1" x14ac:dyDescent="0.45">
      <c r="C8" s="109" t="s">
        <v>32</v>
      </c>
      <c r="D8" s="110"/>
      <c r="E8" s="41">
        <f>SUM(E6:E7)</f>
        <v>1130063700</v>
      </c>
      <c r="F8" s="7"/>
      <c r="G8" s="7"/>
      <c r="H8" s="7"/>
      <c r="I8" s="7"/>
      <c r="L8" s="47"/>
    </row>
    <row r="9" spans="1:12" ht="21" customHeight="1" x14ac:dyDescent="0.4">
      <c r="C9" s="165" t="s">
        <v>8</v>
      </c>
      <c r="D9" s="166"/>
      <c r="E9" s="166"/>
      <c r="F9" s="223" t="s">
        <v>41</v>
      </c>
      <c r="G9" s="223"/>
      <c r="H9" s="223"/>
      <c r="I9" s="224"/>
    </row>
    <row r="10" spans="1:12" ht="22.15" customHeight="1" x14ac:dyDescent="0.4">
      <c r="C10" s="167"/>
      <c r="D10" s="168"/>
      <c r="E10" s="168"/>
      <c r="F10" s="8" t="s">
        <v>24</v>
      </c>
      <c r="G10" s="8" t="s">
        <v>25</v>
      </c>
      <c r="H10" s="8" t="s">
        <v>26</v>
      </c>
      <c r="I10" s="9" t="s">
        <v>27</v>
      </c>
    </row>
    <row r="11" spans="1:12" ht="15" customHeight="1" x14ac:dyDescent="0.4">
      <c r="C11" s="176" t="s">
        <v>28</v>
      </c>
      <c r="D11" s="171" t="s">
        <v>51</v>
      </c>
      <c r="E11" s="10">
        <v>81522941</v>
      </c>
      <c r="F11" s="11"/>
      <c r="G11" s="12">
        <v>50</v>
      </c>
      <c r="H11" s="13">
        <v>5000</v>
      </c>
      <c r="I11" s="14" t="s">
        <v>45</v>
      </c>
    </row>
    <row r="12" spans="1:12" ht="15" customHeight="1" thickBot="1" x14ac:dyDescent="0.45">
      <c r="C12" s="177"/>
      <c r="D12" s="172"/>
      <c r="E12" s="10"/>
      <c r="F12" s="11"/>
      <c r="G12" s="12"/>
      <c r="H12" s="13"/>
      <c r="I12" s="14"/>
    </row>
    <row r="13" spans="1:12" ht="15" customHeight="1" thickBot="1" x14ac:dyDescent="0.45">
      <c r="C13" s="177"/>
      <c r="D13" s="15" t="s">
        <v>30</v>
      </c>
      <c r="E13" s="16">
        <v>81522941</v>
      </c>
      <c r="F13" s="17"/>
      <c r="G13" s="18"/>
      <c r="H13" s="17"/>
      <c r="I13" s="19"/>
    </row>
    <row r="14" spans="1:12" ht="15" customHeight="1" x14ac:dyDescent="0.4">
      <c r="C14" s="177"/>
      <c r="D14" s="173" t="s">
        <v>52</v>
      </c>
      <c r="E14" s="20">
        <v>483508909</v>
      </c>
      <c r="F14" s="11"/>
      <c r="G14" s="12">
        <v>50</v>
      </c>
      <c r="H14" s="13">
        <v>5000</v>
      </c>
      <c r="I14" s="14" t="s">
        <v>45</v>
      </c>
    </row>
    <row r="15" spans="1:12" ht="15" customHeight="1" thickBot="1" x14ac:dyDescent="0.45">
      <c r="C15" s="177"/>
      <c r="D15" s="172"/>
      <c r="E15" s="10"/>
      <c r="F15" s="11"/>
      <c r="G15" s="12"/>
      <c r="H15" s="13"/>
      <c r="I15" s="14"/>
    </row>
    <row r="16" spans="1:12" ht="15" customHeight="1" thickBot="1" x14ac:dyDescent="0.45">
      <c r="C16" s="177"/>
      <c r="D16" s="15" t="s">
        <v>30</v>
      </c>
      <c r="E16" s="16">
        <v>483508909</v>
      </c>
      <c r="F16" s="17"/>
      <c r="G16" s="18"/>
      <c r="H16" s="17"/>
      <c r="I16" s="19"/>
    </row>
    <row r="17" spans="2:9" ht="15" customHeight="1" x14ac:dyDescent="0.4">
      <c r="C17" s="174" t="s">
        <v>31</v>
      </c>
      <c r="D17" s="173" t="s">
        <v>53</v>
      </c>
      <c r="E17" s="20">
        <v>249644000</v>
      </c>
      <c r="F17" s="21">
        <v>2000</v>
      </c>
      <c r="G17" s="22" t="s">
        <v>29</v>
      </c>
      <c r="H17" s="23" t="s">
        <v>29</v>
      </c>
      <c r="I17" s="24" t="s">
        <v>45</v>
      </c>
    </row>
    <row r="18" spans="2:9" ht="15" customHeight="1" thickBot="1" x14ac:dyDescent="0.45">
      <c r="C18" s="174"/>
      <c r="D18" s="172"/>
      <c r="E18" s="10"/>
      <c r="F18" s="11"/>
      <c r="G18" s="12"/>
      <c r="H18" s="13"/>
      <c r="I18" s="14"/>
    </row>
    <row r="19" spans="2:9" ht="15" customHeight="1" thickBot="1" x14ac:dyDescent="0.45">
      <c r="C19" s="175"/>
      <c r="D19" s="15" t="s">
        <v>30</v>
      </c>
      <c r="E19" s="16">
        <v>249644000</v>
      </c>
      <c r="F19" s="17"/>
      <c r="G19" s="18"/>
      <c r="H19" s="25"/>
      <c r="I19" s="19"/>
    </row>
    <row r="20" spans="2:9" ht="15" customHeight="1" thickBot="1" x14ac:dyDescent="0.45">
      <c r="C20" s="225" t="s">
        <v>32</v>
      </c>
      <c r="D20" s="226"/>
      <c r="E20" s="26">
        <f>E13+E16+E19</f>
        <v>814675850</v>
      </c>
      <c r="F20" s="27"/>
      <c r="G20" s="28"/>
      <c r="H20" s="29"/>
      <c r="I20" s="30"/>
    </row>
    <row r="21" spans="2:9" ht="15" customHeight="1" x14ac:dyDescent="0.4">
      <c r="C21" s="227" t="s">
        <v>47</v>
      </c>
      <c r="D21" s="228"/>
      <c r="E21" s="31">
        <v>128993</v>
      </c>
      <c r="F21" s="229"/>
      <c r="G21" s="229"/>
      <c r="H21" s="229"/>
      <c r="I21" s="229"/>
    </row>
    <row r="22" spans="2:9" ht="15" customHeight="1" thickBot="1" x14ac:dyDescent="0.45">
      <c r="C22" s="221" t="s">
        <v>48</v>
      </c>
      <c r="D22" s="222"/>
      <c r="E22" s="32">
        <v>5473</v>
      </c>
      <c r="F22" s="43"/>
      <c r="G22" s="43"/>
      <c r="H22" s="43"/>
      <c r="I22" s="43"/>
    </row>
    <row r="23" spans="2:9" ht="15" customHeight="1" x14ac:dyDescent="0.4">
      <c r="C23" s="230" t="s">
        <v>54</v>
      </c>
      <c r="D23" s="231"/>
      <c r="E23" s="234">
        <f>E8/(E21+E22)</f>
        <v>8404.0850475213065</v>
      </c>
      <c r="F23" s="43"/>
      <c r="G23" s="43"/>
      <c r="H23" s="43"/>
      <c r="I23" s="43"/>
    </row>
    <row r="24" spans="2:9" ht="15" customHeight="1" thickBot="1" x14ac:dyDescent="0.45">
      <c r="C24" s="232"/>
      <c r="D24" s="233"/>
      <c r="E24" s="235"/>
      <c r="F24" s="215"/>
      <c r="G24" s="215"/>
      <c r="H24" s="215"/>
      <c r="I24" s="215"/>
    </row>
    <row r="25" spans="2:9" ht="15" customHeight="1" x14ac:dyDescent="0.4">
      <c r="C25" s="34" t="s">
        <v>34</v>
      </c>
      <c r="D25" s="34"/>
      <c r="E25" s="34"/>
      <c r="F25" s="34"/>
      <c r="G25" s="34"/>
      <c r="H25" s="34"/>
      <c r="I25" s="34"/>
    </row>
    <row r="26" spans="2:9" ht="15" customHeight="1" x14ac:dyDescent="0.4">
      <c r="C26" s="34" t="s">
        <v>38</v>
      </c>
      <c r="D26" s="34"/>
      <c r="E26" s="34"/>
      <c r="F26" s="34"/>
      <c r="G26" s="34"/>
      <c r="H26" s="34"/>
      <c r="I26" s="34"/>
    </row>
    <row r="27" spans="2:9" ht="15" customHeight="1" x14ac:dyDescent="0.4"/>
    <row r="28" spans="2:9" ht="15" customHeight="1" x14ac:dyDescent="0.4">
      <c r="B28" s="2" t="s">
        <v>10</v>
      </c>
      <c r="C28" s="89" t="s">
        <v>11</v>
      </c>
      <c r="D28" s="89"/>
      <c r="E28" s="89"/>
      <c r="F28" s="89"/>
      <c r="G28" s="89"/>
    </row>
    <row r="29" spans="2:9" ht="12.75" thickBot="1" x14ac:dyDescent="0.45">
      <c r="C29" s="42"/>
      <c r="D29" s="42"/>
      <c r="E29" s="236" t="s">
        <v>12</v>
      </c>
      <c r="F29" s="236"/>
      <c r="G29" s="236"/>
      <c r="H29" s="236" t="s">
        <v>13</v>
      </c>
      <c r="I29" s="236"/>
    </row>
    <row r="30" spans="2:9" ht="15" customHeight="1" x14ac:dyDescent="0.4">
      <c r="C30" s="143" t="s">
        <v>14</v>
      </c>
      <c r="D30" s="144"/>
      <c r="E30" s="197"/>
      <c r="F30" s="198"/>
      <c r="G30" s="199"/>
      <c r="H30" s="197"/>
      <c r="I30" s="200"/>
    </row>
    <row r="31" spans="2:9" ht="15" customHeight="1" thickBot="1" x14ac:dyDescent="0.45">
      <c r="C31" s="237" t="s">
        <v>15</v>
      </c>
      <c r="D31" s="238"/>
      <c r="E31" s="203"/>
      <c r="F31" s="201"/>
      <c r="G31" s="204"/>
      <c r="H31" s="201"/>
      <c r="I31" s="202"/>
    </row>
    <row r="32" spans="2:9" ht="15" customHeight="1" thickBot="1" x14ac:dyDescent="0.45">
      <c r="C32" s="239" t="s">
        <v>36</v>
      </c>
      <c r="D32" s="240"/>
      <c r="E32" s="147">
        <v>31</v>
      </c>
      <c r="F32" s="148"/>
      <c r="G32" s="148"/>
      <c r="H32" s="148"/>
      <c r="I32" s="149"/>
    </row>
    <row r="33" spans="2:9" ht="15" customHeight="1" x14ac:dyDescent="0.4">
      <c r="C33" s="35" t="s">
        <v>42</v>
      </c>
      <c r="D33" s="35"/>
      <c r="E33" s="36"/>
      <c r="F33" s="36"/>
      <c r="G33" s="36"/>
      <c r="H33" s="36"/>
      <c r="I33" s="36"/>
    </row>
    <row r="34" spans="2:9" ht="15" customHeight="1" x14ac:dyDescent="0.4"/>
    <row r="35" spans="2:9" ht="15" customHeight="1" thickBot="1" x14ac:dyDescent="0.45">
      <c r="B35" s="2" t="s">
        <v>16</v>
      </c>
      <c r="C35" s="89" t="s">
        <v>17</v>
      </c>
      <c r="D35" s="89"/>
      <c r="E35" s="89"/>
      <c r="F35" s="89"/>
      <c r="G35" s="89"/>
    </row>
    <row r="36" spans="2:9" ht="15" customHeight="1" x14ac:dyDescent="0.4">
      <c r="C36" s="150" t="s">
        <v>18</v>
      </c>
      <c r="D36" s="44" t="s">
        <v>19</v>
      </c>
      <c r="E36" s="139">
        <f>E6/E8</f>
        <v>0.14428025782971349</v>
      </c>
      <c r="F36" s="139"/>
      <c r="G36" s="139"/>
      <c r="H36" s="139"/>
      <c r="I36" s="140"/>
    </row>
    <row r="37" spans="2:9" ht="15" customHeight="1" thickBot="1" x14ac:dyDescent="0.45">
      <c r="C37" s="151"/>
      <c r="D37" s="38" t="s">
        <v>20</v>
      </c>
      <c r="E37" s="141">
        <f>E7/E8</f>
        <v>0.85571974217028646</v>
      </c>
      <c r="F37" s="241"/>
      <c r="G37" s="241"/>
      <c r="H37" s="241"/>
      <c r="I37" s="242"/>
    </row>
    <row r="38" spans="2:9" ht="15" customHeight="1" x14ac:dyDescent="0.4"/>
    <row r="39" spans="2:9" ht="15" customHeight="1" thickBot="1" x14ac:dyDescent="0.45">
      <c r="B39" s="2" t="s">
        <v>21</v>
      </c>
      <c r="C39" s="89" t="s">
        <v>22</v>
      </c>
      <c r="D39" s="89"/>
      <c r="E39" s="89"/>
      <c r="F39" s="89"/>
      <c r="G39" s="89"/>
      <c r="H39" s="89"/>
      <c r="I39" s="89"/>
    </row>
    <row r="40" spans="2:9" ht="70.150000000000006" customHeight="1" thickBot="1" x14ac:dyDescent="0.45">
      <c r="C40" s="1" t="s">
        <v>23</v>
      </c>
      <c r="D40" s="178"/>
      <c r="E40" s="179"/>
      <c r="F40" s="179"/>
      <c r="G40" s="179"/>
      <c r="H40" s="179"/>
      <c r="I40" s="180"/>
    </row>
  </sheetData>
  <mergeCells count="40">
    <mergeCell ref="C39:I39"/>
    <mergeCell ref="D40:I40"/>
    <mergeCell ref="C32:D32"/>
    <mergeCell ref="E32:I32"/>
    <mergeCell ref="C35:G35"/>
    <mergeCell ref="C36:C37"/>
    <mergeCell ref="E36:I36"/>
    <mergeCell ref="E37:I37"/>
    <mergeCell ref="C30:D30"/>
    <mergeCell ref="E30:G30"/>
    <mergeCell ref="H30:I30"/>
    <mergeCell ref="C31:D31"/>
    <mergeCell ref="E31:G31"/>
    <mergeCell ref="H31:I31"/>
    <mergeCell ref="C23:D24"/>
    <mergeCell ref="E23:E24"/>
    <mergeCell ref="F24:I24"/>
    <mergeCell ref="C28:G28"/>
    <mergeCell ref="E29:G29"/>
    <mergeCell ref="H29:I29"/>
    <mergeCell ref="C22:D22"/>
    <mergeCell ref="C8:D8"/>
    <mergeCell ref="C9:E10"/>
    <mergeCell ref="F9:I9"/>
    <mergeCell ref="C11:C16"/>
    <mergeCell ref="D11:D12"/>
    <mergeCell ref="D14:D15"/>
    <mergeCell ref="C17:C19"/>
    <mergeCell ref="D17:D18"/>
    <mergeCell ref="C20:D20"/>
    <mergeCell ref="C21:D21"/>
    <mergeCell ref="F21:I21"/>
    <mergeCell ref="C6:C7"/>
    <mergeCell ref="F6:I6"/>
    <mergeCell ref="F7:I7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84" orientation="portrait" r:id="rId1"/>
  <headerFooter scaleWithDoc="0" alignWithMargins="0">
    <oddHeader>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AB70F-7DB3-4BB8-8052-442BBC456DF5}">
  <dimension ref="A1:L40"/>
  <sheetViews>
    <sheetView view="pageBreakPreview" zoomScaleNormal="100" zoomScaleSheetLayoutView="100" workbookViewId="0">
      <selection activeCell="F21" sqref="F21:I21"/>
    </sheetView>
  </sheetViews>
  <sheetFormatPr defaultColWidth="9" defaultRowHeight="12" x14ac:dyDescent="0.4"/>
  <cols>
    <col min="1" max="1" width="0.75" style="2" customWidth="1"/>
    <col min="2" max="2" width="3.125" style="2" bestFit="1" customWidth="1"/>
    <col min="3" max="3" width="10.625" style="2" customWidth="1"/>
    <col min="4" max="4" width="35.625" style="2" customWidth="1"/>
    <col min="5" max="6" width="10.625" style="2" customWidth="1"/>
    <col min="7" max="8" width="6.625" style="2" customWidth="1"/>
    <col min="9" max="9" width="19.625" style="2" customWidth="1"/>
    <col min="10" max="10" width="0.75" style="2" customWidth="1"/>
    <col min="11" max="11" width="9" style="2" customWidth="1"/>
    <col min="12" max="12" width="10.125" style="2" bestFit="1" customWidth="1"/>
    <col min="13" max="16384" width="9" style="2"/>
  </cols>
  <sheetData>
    <row r="1" spans="1:12" ht="18.75" customHeight="1" x14ac:dyDescent="0.4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2" ht="15" customHeight="1" thickBot="1" x14ac:dyDescent="0.45">
      <c r="B2" s="2" t="s">
        <v>2</v>
      </c>
      <c r="C2" s="89" t="s">
        <v>3</v>
      </c>
      <c r="D2" s="89"/>
      <c r="E2" s="89"/>
      <c r="F2" s="89"/>
      <c r="G2" s="89"/>
      <c r="H2" s="42"/>
      <c r="I2" s="4"/>
    </row>
    <row r="3" spans="1:12" ht="19.5" customHeight="1" thickBot="1" x14ac:dyDescent="0.45">
      <c r="C3" s="216" t="s">
        <v>33</v>
      </c>
      <c r="D3" s="217"/>
      <c r="E3" s="218" t="s">
        <v>44</v>
      </c>
      <c r="F3" s="219"/>
      <c r="G3" s="219"/>
      <c r="H3" s="219"/>
      <c r="I3" s="220"/>
    </row>
    <row r="4" spans="1:12" ht="15" customHeight="1" x14ac:dyDescent="0.4"/>
    <row r="5" spans="1:12" ht="15" customHeight="1" thickBot="1" x14ac:dyDescent="0.45">
      <c r="B5" s="2" t="s">
        <v>5</v>
      </c>
      <c r="C5" s="89" t="s">
        <v>6</v>
      </c>
      <c r="D5" s="89"/>
      <c r="E5" s="89"/>
      <c r="F5" s="89"/>
      <c r="G5" s="89"/>
      <c r="L5" s="47"/>
    </row>
    <row r="6" spans="1:12" ht="15" customHeight="1" x14ac:dyDescent="0.4">
      <c r="C6" s="87" t="s">
        <v>7</v>
      </c>
      <c r="D6" s="5" t="s">
        <v>49</v>
      </c>
      <c r="E6" s="39">
        <v>199447446</v>
      </c>
      <c r="F6" s="215"/>
      <c r="G6" s="215"/>
      <c r="H6" s="215"/>
      <c r="I6" s="215"/>
      <c r="L6" s="47"/>
    </row>
    <row r="7" spans="1:12" ht="15" customHeight="1" x14ac:dyDescent="0.4">
      <c r="C7" s="159"/>
      <c r="D7" s="6" t="s">
        <v>50</v>
      </c>
      <c r="E7" s="40">
        <v>214192532</v>
      </c>
      <c r="F7" s="215"/>
      <c r="G7" s="215"/>
      <c r="H7" s="215"/>
      <c r="I7" s="215"/>
      <c r="L7" s="47"/>
    </row>
    <row r="8" spans="1:12" ht="15" customHeight="1" thickBot="1" x14ac:dyDescent="0.45">
      <c r="C8" s="109" t="s">
        <v>32</v>
      </c>
      <c r="D8" s="110"/>
      <c r="E8" s="41">
        <f>SUM(E6:E7)</f>
        <v>413639978</v>
      </c>
      <c r="F8" s="7"/>
      <c r="G8" s="7"/>
      <c r="H8" s="7"/>
      <c r="I8" s="7"/>
    </row>
    <row r="9" spans="1:12" ht="21" customHeight="1" x14ac:dyDescent="0.4">
      <c r="C9" s="165" t="s">
        <v>8</v>
      </c>
      <c r="D9" s="166"/>
      <c r="E9" s="166"/>
      <c r="F9" s="223" t="s">
        <v>41</v>
      </c>
      <c r="G9" s="223"/>
      <c r="H9" s="223"/>
      <c r="I9" s="224"/>
    </row>
    <row r="10" spans="1:12" ht="22.15" customHeight="1" x14ac:dyDescent="0.4">
      <c r="C10" s="167"/>
      <c r="D10" s="168"/>
      <c r="E10" s="168"/>
      <c r="F10" s="8" t="s">
        <v>24</v>
      </c>
      <c r="G10" s="8" t="s">
        <v>25</v>
      </c>
      <c r="H10" s="8" t="s">
        <v>26</v>
      </c>
      <c r="I10" s="9" t="s">
        <v>27</v>
      </c>
    </row>
    <row r="11" spans="1:12" ht="15" customHeight="1" x14ac:dyDescent="0.4">
      <c r="C11" s="176" t="s">
        <v>28</v>
      </c>
      <c r="D11" s="171" t="s">
        <v>51</v>
      </c>
      <c r="E11" s="10">
        <v>99723723</v>
      </c>
      <c r="F11" s="11"/>
      <c r="G11" s="12">
        <v>50</v>
      </c>
      <c r="H11" s="13">
        <v>5000</v>
      </c>
      <c r="I11" s="14" t="s">
        <v>45</v>
      </c>
    </row>
    <row r="12" spans="1:12" ht="15" customHeight="1" thickBot="1" x14ac:dyDescent="0.45">
      <c r="C12" s="177"/>
      <c r="D12" s="172"/>
      <c r="E12" s="10"/>
      <c r="F12" s="11"/>
      <c r="G12" s="12"/>
      <c r="H12" s="13"/>
      <c r="I12" s="14"/>
    </row>
    <row r="13" spans="1:12" ht="15" customHeight="1" thickBot="1" x14ac:dyDescent="0.45">
      <c r="C13" s="177"/>
      <c r="D13" s="15" t="s">
        <v>30</v>
      </c>
      <c r="E13" s="16">
        <v>99723723</v>
      </c>
      <c r="F13" s="17"/>
      <c r="G13" s="18"/>
      <c r="H13" s="17"/>
      <c r="I13" s="19"/>
    </row>
    <row r="14" spans="1:12" ht="15" customHeight="1" x14ac:dyDescent="0.4">
      <c r="C14" s="177"/>
      <c r="D14" s="173" t="s">
        <v>52</v>
      </c>
      <c r="E14" s="20">
        <v>107096266</v>
      </c>
      <c r="F14" s="11"/>
      <c r="G14" s="12">
        <v>50</v>
      </c>
      <c r="H14" s="13">
        <v>5000</v>
      </c>
      <c r="I14" s="14" t="s">
        <v>45</v>
      </c>
    </row>
    <row r="15" spans="1:12" ht="15" customHeight="1" thickBot="1" x14ac:dyDescent="0.45">
      <c r="C15" s="177"/>
      <c r="D15" s="172"/>
      <c r="E15" s="10"/>
      <c r="F15" s="11"/>
      <c r="G15" s="12"/>
      <c r="H15" s="13"/>
      <c r="I15" s="14"/>
    </row>
    <row r="16" spans="1:12" ht="15" customHeight="1" thickBot="1" x14ac:dyDescent="0.45">
      <c r="C16" s="177"/>
      <c r="D16" s="15" t="s">
        <v>30</v>
      </c>
      <c r="E16" s="16">
        <v>107096266</v>
      </c>
      <c r="F16" s="17"/>
      <c r="G16" s="18"/>
      <c r="H16" s="17"/>
      <c r="I16" s="19"/>
    </row>
    <row r="17" spans="2:9" ht="15" customHeight="1" x14ac:dyDescent="0.4">
      <c r="C17" s="174" t="s">
        <v>31</v>
      </c>
      <c r="D17" s="173" t="s">
        <v>53</v>
      </c>
      <c r="E17" s="20">
        <v>279384000</v>
      </c>
      <c r="F17" s="21">
        <v>2000</v>
      </c>
      <c r="G17" s="22" t="s">
        <v>29</v>
      </c>
      <c r="H17" s="23" t="s">
        <v>29</v>
      </c>
      <c r="I17" s="24" t="s">
        <v>45</v>
      </c>
    </row>
    <row r="18" spans="2:9" ht="15" customHeight="1" thickBot="1" x14ac:dyDescent="0.45">
      <c r="C18" s="174"/>
      <c r="D18" s="172"/>
      <c r="E18" s="10"/>
      <c r="F18" s="11"/>
      <c r="G18" s="12"/>
      <c r="H18" s="13"/>
      <c r="I18" s="14"/>
    </row>
    <row r="19" spans="2:9" ht="15" customHeight="1" thickBot="1" x14ac:dyDescent="0.45">
      <c r="C19" s="175"/>
      <c r="D19" s="15" t="s">
        <v>30</v>
      </c>
      <c r="E19" s="16">
        <v>279384000</v>
      </c>
      <c r="F19" s="17"/>
      <c r="G19" s="18"/>
      <c r="H19" s="25"/>
      <c r="I19" s="19"/>
    </row>
    <row r="20" spans="2:9" ht="15" customHeight="1" thickBot="1" x14ac:dyDescent="0.45">
      <c r="C20" s="225" t="s">
        <v>32</v>
      </c>
      <c r="D20" s="226"/>
      <c r="E20" s="26">
        <f>E13+E16+E19</f>
        <v>486203989</v>
      </c>
      <c r="F20" s="27"/>
      <c r="G20" s="28"/>
      <c r="H20" s="29"/>
      <c r="I20" s="30"/>
    </row>
    <row r="21" spans="2:9" ht="15" customHeight="1" x14ac:dyDescent="0.4">
      <c r="C21" s="227" t="s">
        <v>47</v>
      </c>
      <c r="D21" s="228"/>
      <c r="E21" s="31">
        <v>48762</v>
      </c>
      <c r="F21" s="229"/>
      <c r="G21" s="229"/>
      <c r="H21" s="229"/>
      <c r="I21" s="229"/>
    </row>
    <row r="22" spans="2:9" ht="15" customHeight="1" thickBot="1" x14ac:dyDescent="0.45">
      <c r="C22" s="221" t="s">
        <v>48</v>
      </c>
      <c r="D22" s="222"/>
      <c r="E22" s="32">
        <v>1146</v>
      </c>
      <c r="F22" s="43"/>
      <c r="G22" s="43"/>
      <c r="H22" s="43"/>
      <c r="I22" s="43"/>
    </row>
    <row r="23" spans="2:9" ht="15" customHeight="1" x14ac:dyDescent="0.4">
      <c r="C23" s="230" t="s">
        <v>54</v>
      </c>
      <c r="D23" s="231"/>
      <c r="E23" s="234">
        <f>E8/(E21+E22)</f>
        <v>8288.0495712110278</v>
      </c>
      <c r="F23" s="43"/>
      <c r="G23" s="43"/>
      <c r="H23" s="43"/>
      <c r="I23" s="43"/>
    </row>
    <row r="24" spans="2:9" ht="15" customHeight="1" thickBot="1" x14ac:dyDescent="0.45">
      <c r="C24" s="232"/>
      <c r="D24" s="233"/>
      <c r="E24" s="235"/>
      <c r="F24" s="215"/>
      <c r="G24" s="215"/>
      <c r="H24" s="215"/>
      <c r="I24" s="215"/>
    </row>
    <row r="25" spans="2:9" ht="15" customHeight="1" x14ac:dyDescent="0.4">
      <c r="C25" s="34" t="s">
        <v>34</v>
      </c>
      <c r="D25" s="34"/>
      <c r="E25" s="34"/>
      <c r="F25" s="34"/>
      <c r="G25" s="34"/>
      <c r="H25" s="34"/>
      <c r="I25" s="34"/>
    </row>
    <row r="26" spans="2:9" ht="15" customHeight="1" x14ac:dyDescent="0.4">
      <c r="C26" s="34" t="s">
        <v>38</v>
      </c>
      <c r="D26" s="34"/>
      <c r="E26" s="34"/>
      <c r="F26" s="34"/>
      <c r="G26" s="34"/>
      <c r="H26" s="34"/>
      <c r="I26" s="34"/>
    </row>
    <row r="27" spans="2:9" ht="15" customHeight="1" x14ac:dyDescent="0.4"/>
    <row r="28" spans="2:9" ht="15" customHeight="1" x14ac:dyDescent="0.4">
      <c r="B28" s="2" t="s">
        <v>10</v>
      </c>
      <c r="C28" s="89" t="s">
        <v>11</v>
      </c>
      <c r="D28" s="89"/>
      <c r="E28" s="89"/>
      <c r="F28" s="89"/>
      <c r="G28" s="89"/>
    </row>
    <row r="29" spans="2:9" ht="12.75" thickBot="1" x14ac:dyDescent="0.45">
      <c r="C29" s="42"/>
      <c r="D29" s="42"/>
      <c r="E29" s="236" t="s">
        <v>12</v>
      </c>
      <c r="F29" s="236"/>
      <c r="G29" s="236"/>
      <c r="H29" s="236" t="s">
        <v>13</v>
      </c>
      <c r="I29" s="236"/>
    </row>
    <row r="30" spans="2:9" ht="15" customHeight="1" x14ac:dyDescent="0.4">
      <c r="C30" s="143" t="s">
        <v>14</v>
      </c>
      <c r="D30" s="144"/>
      <c r="E30" s="197"/>
      <c r="F30" s="198"/>
      <c r="G30" s="199"/>
      <c r="H30" s="197"/>
      <c r="I30" s="200"/>
    </row>
    <row r="31" spans="2:9" ht="15" customHeight="1" thickBot="1" x14ac:dyDescent="0.45">
      <c r="C31" s="237" t="s">
        <v>15</v>
      </c>
      <c r="D31" s="238"/>
      <c r="E31" s="203"/>
      <c r="F31" s="201"/>
      <c r="G31" s="204"/>
      <c r="H31" s="201"/>
      <c r="I31" s="202"/>
    </row>
    <row r="32" spans="2:9" ht="15" customHeight="1" thickBot="1" x14ac:dyDescent="0.45">
      <c r="C32" s="239" t="s">
        <v>36</v>
      </c>
      <c r="D32" s="240"/>
      <c r="E32" s="147">
        <v>23</v>
      </c>
      <c r="F32" s="148"/>
      <c r="G32" s="148"/>
      <c r="H32" s="148"/>
      <c r="I32" s="149"/>
    </row>
    <row r="33" spans="2:9" ht="15" customHeight="1" x14ac:dyDescent="0.4">
      <c r="C33" s="35" t="s">
        <v>42</v>
      </c>
      <c r="D33" s="35"/>
      <c r="E33" s="36"/>
      <c r="F33" s="36"/>
      <c r="G33" s="36"/>
      <c r="H33" s="36"/>
      <c r="I33" s="36"/>
    </row>
    <row r="34" spans="2:9" ht="15" customHeight="1" x14ac:dyDescent="0.4"/>
    <row r="35" spans="2:9" ht="15" customHeight="1" thickBot="1" x14ac:dyDescent="0.45">
      <c r="B35" s="2" t="s">
        <v>16</v>
      </c>
      <c r="C35" s="89" t="s">
        <v>17</v>
      </c>
      <c r="D35" s="89"/>
      <c r="E35" s="89"/>
      <c r="F35" s="89"/>
      <c r="G35" s="89"/>
    </row>
    <row r="36" spans="2:9" ht="15" customHeight="1" x14ac:dyDescent="0.4">
      <c r="C36" s="150" t="s">
        <v>18</v>
      </c>
      <c r="D36" s="44" t="s">
        <v>19</v>
      </c>
      <c r="E36" s="139">
        <f>E6/E8</f>
        <v>0.48217642541311612</v>
      </c>
      <c r="F36" s="139"/>
      <c r="G36" s="139"/>
      <c r="H36" s="139"/>
      <c r="I36" s="140"/>
    </row>
    <row r="37" spans="2:9" ht="15" customHeight="1" thickBot="1" x14ac:dyDescent="0.45">
      <c r="C37" s="151"/>
      <c r="D37" s="38" t="s">
        <v>20</v>
      </c>
      <c r="E37" s="141">
        <f>E7/E8</f>
        <v>0.51782357458688388</v>
      </c>
      <c r="F37" s="241"/>
      <c r="G37" s="241"/>
      <c r="H37" s="241"/>
      <c r="I37" s="242"/>
    </row>
    <row r="38" spans="2:9" ht="15" customHeight="1" x14ac:dyDescent="0.4"/>
    <row r="39" spans="2:9" ht="15" customHeight="1" thickBot="1" x14ac:dyDescent="0.45">
      <c r="B39" s="2" t="s">
        <v>21</v>
      </c>
      <c r="C39" s="89" t="s">
        <v>22</v>
      </c>
      <c r="D39" s="89"/>
      <c r="E39" s="89"/>
      <c r="F39" s="89"/>
      <c r="G39" s="89"/>
      <c r="H39" s="89"/>
      <c r="I39" s="89"/>
    </row>
    <row r="40" spans="2:9" ht="70.150000000000006" customHeight="1" thickBot="1" x14ac:dyDescent="0.45">
      <c r="C40" s="1" t="s">
        <v>23</v>
      </c>
      <c r="D40" s="178"/>
      <c r="E40" s="179"/>
      <c r="F40" s="179"/>
      <c r="G40" s="179"/>
      <c r="H40" s="179"/>
      <c r="I40" s="180"/>
    </row>
  </sheetData>
  <mergeCells count="40">
    <mergeCell ref="C39:I39"/>
    <mergeCell ref="D40:I40"/>
    <mergeCell ref="C32:D32"/>
    <mergeCell ref="E32:I32"/>
    <mergeCell ref="C35:G35"/>
    <mergeCell ref="C36:C37"/>
    <mergeCell ref="E36:I36"/>
    <mergeCell ref="E37:I37"/>
    <mergeCell ref="C30:D30"/>
    <mergeCell ref="E30:G30"/>
    <mergeCell ref="H30:I30"/>
    <mergeCell ref="C31:D31"/>
    <mergeCell ref="E31:G31"/>
    <mergeCell ref="H31:I31"/>
    <mergeCell ref="C23:D24"/>
    <mergeCell ref="E23:E24"/>
    <mergeCell ref="F24:I24"/>
    <mergeCell ref="C28:G28"/>
    <mergeCell ref="E29:G29"/>
    <mergeCell ref="H29:I29"/>
    <mergeCell ref="C22:D22"/>
    <mergeCell ref="C8:D8"/>
    <mergeCell ref="C9:E10"/>
    <mergeCell ref="F9:I9"/>
    <mergeCell ref="C11:C16"/>
    <mergeCell ref="D11:D12"/>
    <mergeCell ref="D14:D15"/>
    <mergeCell ref="C17:C19"/>
    <mergeCell ref="D17:D18"/>
    <mergeCell ref="C20:D20"/>
    <mergeCell ref="C21:D21"/>
    <mergeCell ref="F21:I21"/>
    <mergeCell ref="C6:C7"/>
    <mergeCell ref="F6:I6"/>
    <mergeCell ref="F7:I7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84" orientation="portrait" r:id="rId1"/>
  <headerFooter scaleWithDoc="0" alignWithMargins="0"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A952F-403A-4160-9EB5-D239194D1F75}">
  <dimension ref="A1:J40"/>
  <sheetViews>
    <sheetView view="pageBreakPreview" zoomScaleNormal="100" zoomScaleSheetLayoutView="100" workbookViewId="0">
      <selection activeCell="G25" sqref="G25"/>
    </sheetView>
  </sheetViews>
  <sheetFormatPr defaultColWidth="9" defaultRowHeight="12" x14ac:dyDescent="0.4"/>
  <cols>
    <col min="1" max="1" width="0.75" style="2" customWidth="1"/>
    <col min="2" max="2" width="3.125" style="2" bestFit="1" customWidth="1"/>
    <col min="3" max="3" width="10.625" style="2" customWidth="1"/>
    <col min="4" max="4" width="35.625" style="2" customWidth="1"/>
    <col min="5" max="6" width="10.625" style="2" customWidth="1"/>
    <col min="7" max="8" width="6.625" style="2" customWidth="1"/>
    <col min="9" max="9" width="19.625" style="2" customWidth="1"/>
    <col min="10" max="10" width="0.75" style="2" customWidth="1"/>
    <col min="11" max="11" width="9" style="2" customWidth="1"/>
    <col min="12" max="16384" width="9" style="2"/>
  </cols>
  <sheetData>
    <row r="1" spans="1:10" ht="18.75" customHeight="1" x14ac:dyDescent="0.4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5" customHeight="1" thickBot="1" x14ac:dyDescent="0.45">
      <c r="B2" s="2" t="s">
        <v>2</v>
      </c>
      <c r="C2" s="89" t="s">
        <v>3</v>
      </c>
      <c r="D2" s="89"/>
      <c r="E2" s="89"/>
      <c r="F2" s="89"/>
      <c r="G2" s="89"/>
      <c r="H2" s="42"/>
      <c r="I2" s="4"/>
    </row>
    <row r="3" spans="1:10" ht="19.5" customHeight="1" thickBot="1" x14ac:dyDescent="0.45">
      <c r="C3" s="216" t="s">
        <v>33</v>
      </c>
      <c r="D3" s="217"/>
      <c r="E3" s="218" t="s">
        <v>44</v>
      </c>
      <c r="F3" s="219"/>
      <c r="G3" s="219"/>
      <c r="H3" s="219"/>
      <c r="I3" s="220"/>
    </row>
    <row r="4" spans="1:10" ht="15" customHeight="1" x14ac:dyDescent="0.4"/>
    <row r="5" spans="1:10" ht="15" customHeight="1" thickBot="1" x14ac:dyDescent="0.45">
      <c r="B5" s="2" t="s">
        <v>5</v>
      </c>
      <c r="C5" s="89" t="s">
        <v>6</v>
      </c>
      <c r="D5" s="89"/>
      <c r="E5" s="89"/>
      <c r="F5" s="89"/>
      <c r="G5" s="89"/>
    </row>
    <row r="6" spans="1:10" ht="15" customHeight="1" x14ac:dyDescent="0.4">
      <c r="C6" s="87" t="s">
        <v>7</v>
      </c>
      <c r="D6" s="5" t="s">
        <v>49</v>
      </c>
      <c r="E6" s="39">
        <v>0</v>
      </c>
      <c r="F6" s="215"/>
      <c r="G6" s="215"/>
      <c r="H6" s="215"/>
      <c r="I6" s="215"/>
    </row>
    <row r="7" spans="1:10" ht="15" customHeight="1" x14ac:dyDescent="0.4">
      <c r="C7" s="159"/>
      <c r="D7" s="6" t="s">
        <v>50</v>
      </c>
      <c r="E7" s="40">
        <v>0</v>
      </c>
      <c r="F7" s="215"/>
      <c r="G7" s="215"/>
      <c r="H7" s="215"/>
      <c r="I7" s="215"/>
    </row>
    <row r="8" spans="1:10" ht="15" customHeight="1" thickBot="1" x14ac:dyDescent="0.45">
      <c r="C8" s="109" t="s">
        <v>32</v>
      </c>
      <c r="D8" s="110"/>
      <c r="E8" s="41">
        <f>SUM(E6:E7)</f>
        <v>0</v>
      </c>
      <c r="F8" s="7"/>
      <c r="G8" s="7"/>
      <c r="H8" s="7"/>
      <c r="I8" s="7"/>
    </row>
    <row r="9" spans="1:10" ht="21" customHeight="1" x14ac:dyDescent="0.4">
      <c r="C9" s="165" t="s">
        <v>8</v>
      </c>
      <c r="D9" s="166"/>
      <c r="E9" s="166"/>
      <c r="F9" s="223" t="s">
        <v>41</v>
      </c>
      <c r="G9" s="223"/>
      <c r="H9" s="223"/>
      <c r="I9" s="224"/>
    </row>
    <row r="10" spans="1:10" ht="22.15" customHeight="1" x14ac:dyDescent="0.4">
      <c r="C10" s="167"/>
      <c r="D10" s="168"/>
      <c r="E10" s="168"/>
      <c r="F10" s="8" t="s">
        <v>24</v>
      </c>
      <c r="G10" s="8" t="s">
        <v>25</v>
      </c>
      <c r="H10" s="8" t="s">
        <v>26</v>
      </c>
      <c r="I10" s="9" t="s">
        <v>27</v>
      </c>
    </row>
    <row r="11" spans="1:10" ht="15" customHeight="1" x14ac:dyDescent="0.4">
      <c r="C11" s="176" t="s">
        <v>28</v>
      </c>
      <c r="D11" s="171" t="s">
        <v>51</v>
      </c>
      <c r="E11" s="10">
        <v>0</v>
      </c>
      <c r="F11" s="10"/>
      <c r="G11" s="55">
        <v>50</v>
      </c>
      <c r="H11" s="56">
        <v>5000</v>
      </c>
      <c r="I11" s="57" t="s">
        <v>45</v>
      </c>
    </row>
    <row r="12" spans="1:10" ht="15" customHeight="1" thickBot="1" x14ac:dyDescent="0.45">
      <c r="C12" s="177"/>
      <c r="D12" s="172"/>
      <c r="E12" s="10"/>
      <c r="F12" s="11"/>
      <c r="G12" s="12"/>
      <c r="H12" s="13"/>
      <c r="I12" s="14"/>
    </row>
    <row r="13" spans="1:10" ht="15" customHeight="1" thickBot="1" x14ac:dyDescent="0.45">
      <c r="C13" s="177"/>
      <c r="D13" s="15" t="s">
        <v>30</v>
      </c>
      <c r="E13" s="16">
        <v>0</v>
      </c>
      <c r="F13" s="17"/>
      <c r="G13" s="18"/>
      <c r="H13" s="17"/>
      <c r="I13" s="19"/>
    </row>
    <row r="14" spans="1:10" ht="15" customHeight="1" x14ac:dyDescent="0.4">
      <c r="C14" s="177"/>
      <c r="D14" s="173" t="s">
        <v>52</v>
      </c>
      <c r="E14" s="20">
        <v>0</v>
      </c>
      <c r="F14" s="10"/>
      <c r="G14" s="55">
        <v>50</v>
      </c>
      <c r="H14" s="56">
        <v>5000</v>
      </c>
      <c r="I14" s="57" t="s">
        <v>45</v>
      </c>
    </row>
    <row r="15" spans="1:10" ht="15" customHeight="1" thickBot="1" x14ac:dyDescent="0.45">
      <c r="C15" s="177"/>
      <c r="D15" s="172"/>
      <c r="E15" s="10"/>
      <c r="F15" s="11"/>
      <c r="G15" s="12"/>
      <c r="H15" s="13"/>
      <c r="I15" s="14"/>
    </row>
    <row r="16" spans="1:10" ht="15" customHeight="1" thickBot="1" x14ac:dyDescent="0.45">
      <c r="C16" s="177"/>
      <c r="D16" s="15" t="s">
        <v>30</v>
      </c>
      <c r="E16" s="16">
        <v>0</v>
      </c>
      <c r="F16" s="17"/>
      <c r="G16" s="18"/>
      <c r="H16" s="17"/>
      <c r="I16" s="19"/>
    </row>
    <row r="17" spans="2:9" ht="15" customHeight="1" x14ac:dyDescent="0.4">
      <c r="C17" s="174" t="s">
        <v>31</v>
      </c>
      <c r="D17" s="173" t="s">
        <v>53</v>
      </c>
      <c r="E17" s="20">
        <v>95296000</v>
      </c>
      <c r="F17" s="20">
        <v>2000</v>
      </c>
      <c r="G17" s="58" t="s">
        <v>29</v>
      </c>
      <c r="H17" s="59" t="s">
        <v>29</v>
      </c>
      <c r="I17" s="60" t="s">
        <v>45</v>
      </c>
    </row>
    <row r="18" spans="2:9" ht="15" customHeight="1" thickBot="1" x14ac:dyDescent="0.45">
      <c r="C18" s="174"/>
      <c r="D18" s="172"/>
      <c r="E18" s="10"/>
      <c r="F18" s="11"/>
      <c r="G18" s="12"/>
      <c r="H18" s="13"/>
      <c r="I18" s="14"/>
    </row>
    <row r="19" spans="2:9" ht="15" customHeight="1" thickBot="1" x14ac:dyDescent="0.45">
      <c r="C19" s="175"/>
      <c r="D19" s="15" t="s">
        <v>30</v>
      </c>
      <c r="E19" s="16">
        <v>95296000</v>
      </c>
      <c r="F19" s="17"/>
      <c r="G19" s="18"/>
      <c r="H19" s="25"/>
      <c r="I19" s="19"/>
    </row>
    <row r="20" spans="2:9" ht="15" customHeight="1" thickBot="1" x14ac:dyDescent="0.45">
      <c r="C20" s="225" t="s">
        <v>32</v>
      </c>
      <c r="D20" s="226"/>
      <c r="E20" s="26">
        <f>E13+E16+E19</f>
        <v>95296000</v>
      </c>
      <c r="F20" s="27"/>
      <c r="G20" s="28"/>
      <c r="H20" s="29"/>
      <c r="I20" s="30"/>
    </row>
    <row r="21" spans="2:9" ht="15" customHeight="1" x14ac:dyDescent="0.4">
      <c r="C21" s="227" t="s">
        <v>47</v>
      </c>
      <c r="D21" s="228"/>
      <c r="E21" s="31">
        <v>0</v>
      </c>
      <c r="F21" s="229"/>
      <c r="G21" s="229"/>
      <c r="H21" s="229"/>
      <c r="I21" s="229"/>
    </row>
    <row r="22" spans="2:9" ht="15" customHeight="1" thickBot="1" x14ac:dyDescent="0.45">
      <c r="C22" s="221" t="s">
        <v>48</v>
      </c>
      <c r="D22" s="222"/>
      <c r="E22" s="32">
        <v>0</v>
      </c>
      <c r="F22" s="43"/>
      <c r="G22" s="43"/>
      <c r="H22" s="43"/>
      <c r="I22" s="43"/>
    </row>
    <row r="23" spans="2:9" ht="15" customHeight="1" x14ac:dyDescent="0.4">
      <c r="C23" s="230" t="s">
        <v>54</v>
      </c>
      <c r="D23" s="231"/>
      <c r="E23" s="234" t="s">
        <v>63</v>
      </c>
      <c r="F23" s="43"/>
      <c r="G23" s="43"/>
      <c r="H23" s="43"/>
      <c r="I23" s="43"/>
    </row>
    <row r="24" spans="2:9" ht="15" customHeight="1" thickBot="1" x14ac:dyDescent="0.45">
      <c r="C24" s="232"/>
      <c r="D24" s="233"/>
      <c r="E24" s="235"/>
      <c r="F24" s="215"/>
      <c r="G24" s="215"/>
      <c r="H24" s="215"/>
      <c r="I24" s="215"/>
    </row>
    <row r="25" spans="2:9" ht="15" customHeight="1" x14ac:dyDescent="0.4">
      <c r="C25" s="34" t="s">
        <v>34</v>
      </c>
      <c r="D25" s="34"/>
      <c r="E25" s="34"/>
      <c r="F25" s="34"/>
      <c r="G25" s="34"/>
      <c r="H25" s="34"/>
      <c r="I25" s="34"/>
    </row>
    <row r="26" spans="2:9" ht="15" customHeight="1" x14ac:dyDescent="0.4">
      <c r="C26" s="34" t="s">
        <v>38</v>
      </c>
      <c r="D26" s="34"/>
      <c r="E26" s="34"/>
      <c r="F26" s="34"/>
      <c r="G26" s="34"/>
      <c r="H26" s="34"/>
      <c r="I26" s="34"/>
    </row>
    <row r="27" spans="2:9" ht="15" customHeight="1" x14ac:dyDescent="0.4"/>
    <row r="28" spans="2:9" ht="15" customHeight="1" x14ac:dyDescent="0.4">
      <c r="B28" s="2" t="s">
        <v>10</v>
      </c>
      <c r="C28" s="89" t="s">
        <v>11</v>
      </c>
      <c r="D28" s="89"/>
      <c r="E28" s="89"/>
      <c r="F28" s="89"/>
      <c r="G28" s="89"/>
    </row>
    <row r="29" spans="2:9" ht="12.75" thickBot="1" x14ac:dyDescent="0.45">
      <c r="C29" s="42"/>
      <c r="D29" s="42"/>
      <c r="E29" s="236" t="s">
        <v>12</v>
      </c>
      <c r="F29" s="236"/>
      <c r="G29" s="236"/>
      <c r="H29" s="236" t="s">
        <v>13</v>
      </c>
      <c r="I29" s="236"/>
    </row>
    <row r="30" spans="2:9" ht="15" customHeight="1" x14ac:dyDescent="0.4">
      <c r="C30" s="143" t="s">
        <v>14</v>
      </c>
      <c r="D30" s="144"/>
      <c r="E30" s="197"/>
      <c r="F30" s="198"/>
      <c r="G30" s="199"/>
      <c r="H30" s="197"/>
      <c r="I30" s="200"/>
    </row>
    <row r="31" spans="2:9" ht="15" customHeight="1" thickBot="1" x14ac:dyDescent="0.45">
      <c r="C31" s="237" t="s">
        <v>15</v>
      </c>
      <c r="D31" s="238"/>
      <c r="E31" s="203"/>
      <c r="F31" s="201"/>
      <c r="G31" s="204"/>
      <c r="H31" s="201"/>
      <c r="I31" s="202"/>
    </row>
    <row r="32" spans="2:9" ht="15" customHeight="1" thickBot="1" x14ac:dyDescent="0.45">
      <c r="C32" s="239" t="s">
        <v>36</v>
      </c>
      <c r="D32" s="240"/>
      <c r="E32" s="147">
        <v>0</v>
      </c>
      <c r="F32" s="148"/>
      <c r="G32" s="148"/>
      <c r="H32" s="148"/>
      <c r="I32" s="149"/>
    </row>
    <row r="33" spans="2:9" ht="15" customHeight="1" x14ac:dyDescent="0.4">
      <c r="C33" s="35" t="s">
        <v>42</v>
      </c>
      <c r="D33" s="35"/>
      <c r="E33" s="36"/>
      <c r="F33" s="36"/>
      <c r="G33" s="36"/>
      <c r="H33" s="36"/>
      <c r="I33" s="36"/>
    </row>
    <row r="34" spans="2:9" ht="15" customHeight="1" x14ac:dyDescent="0.4"/>
    <row r="35" spans="2:9" ht="15" customHeight="1" thickBot="1" x14ac:dyDescent="0.45">
      <c r="B35" s="2" t="s">
        <v>16</v>
      </c>
      <c r="C35" s="89" t="s">
        <v>17</v>
      </c>
      <c r="D35" s="89"/>
      <c r="E35" s="89"/>
      <c r="F35" s="89"/>
      <c r="G35" s="89"/>
    </row>
    <row r="36" spans="2:9" ht="15" customHeight="1" x14ac:dyDescent="0.4">
      <c r="C36" s="150" t="s">
        <v>18</v>
      </c>
      <c r="D36" s="44" t="s">
        <v>19</v>
      </c>
      <c r="E36" s="139" t="s">
        <v>63</v>
      </c>
      <c r="F36" s="139"/>
      <c r="G36" s="139"/>
      <c r="H36" s="139"/>
      <c r="I36" s="140"/>
    </row>
    <row r="37" spans="2:9" ht="15" customHeight="1" thickBot="1" x14ac:dyDescent="0.45">
      <c r="C37" s="151"/>
      <c r="D37" s="38" t="s">
        <v>20</v>
      </c>
      <c r="E37" s="141" t="s">
        <v>63</v>
      </c>
      <c r="F37" s="241"/>
      <c r="G37" s="241"/>
      <c r="H37" s="241"/>
      <c r="I37" s="242"/>
    </row>
    <row r="38" spans="2:9" ht="15" customHeight="1" x14ac:dyDescent="0.4"/>
    <row r="39" spans="2:9" ht="15" customHeight="1" thickBot="1" x14ac:dyDescent="0.45">
      <c r="B39" s="2" t="s">
        <v>21</v>
      </c>
      <c r="C39" s="89" t="s">
        <v>22</v>
      </c>
      <c r="D39" s="89"/>
      <c r="E39" s="89"/>
      <c r="F39" s="89"/>
      <c r="G39" s="89"/>
      <c r="H39" s="89"/>
      <c r="I39" s="89"/>
    </row>
    <row r="40" spans="2:9" ht="70.150000000000006" customHeight="1" thickBot="1" x14ac:dyDescent="0.45">
      <c r="C40" s="1" t="s">
        <v>23</v>
      </c>
      <c r="D40" s="178"/>
      <c r="E40" s="179"/>
      <c r="F40" s="179"/>
      <c r="G40" s="179"/>
      <c r="H40" s="179"/>
      <c r="I40" s="180"/>
    </row>
  </sheetData>
  <mergeCells count="40">
    <mergeCell ref="C39:I39"/>
    <mergeCell ref="D40:I40"/>
    <mergeCell ref="C32:D32"/>
    <mergeCell ref="E32:I32"/>
    <mergeCell ref="C35:G35"/>
    <mergeCell ref="C36:C37"/>
    <mergeCell ref="E36:I36"/>
    <mergeCell ref="E37:I37"/>
    <mergeCell ref="C30:D30"/>
    <mergeCell ref="E30:G30"/>
    <mergeCell ref="H30:I30"/>
    <mergeCell ref="C31:D31"/>
    <mergeCell ref="E31:G31"/>
    <mergeCell ref="H31:I31"/>
    <mergeCell ref="C23:D24"/>
    <mergeCell ref="E23:E24"/>
    <mergeCell ref="F24:I24"/>
    <mergeCell ref="C28:G28"/>
    <mergeCell ref="E29:G29"/>
    <mergeCell ref="H29:I29"/>
    <mergeCell ref="C22:D22"/>
    <mergeCell ref="C8:D8"/>
    <mergeCell ref="C9:E10"/>
    <mergeCell ref="F9:I9"/>
    <mergeCell ref="C11:C16"/>
    <mergeCell ref="D11:D12"/>
    <mergeCell ref="D14:D15"/>
    <mergeCell ref="C17:C19"/>
    <mergeCell ref="D17:D18"/>
    <mergeCell ref="C20:D20"/>
    <mergeCell ref="C21:D21"/>
    <mergeCell ref="F21:I21"/>
    <mergeCell ref="C6:C7"/>
    <mergeCell ref="F6:I6"/>
    <mergeCell ref="F7:I7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84" orientation="portrait" r:id="rId1"/>
  <headerFooter scaleWithDoc="0" alignWithMargins="0">
    <oddHeader>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5B498-F158-4D20-8E91-698E50751E3F}">
  <dimension ref="A1:L40"/>
  <sheetViews>
    <sheetView view="pageBreakPreview" zoomScaleNormal="100" zoomScaleSheetLayoutView="100" workbookViewId="0">
      <selection activeCell="F22" sqref="F22"/>
    </sheetView>
  </sheetViews>
  <sheetFormatPr defaultColWidth="9" defaultRowHeight="12" x14ac:dyDescent="0.4"/>
  <cols>
    <col min="1" max="1" width="0.75" style="2" customWidth="1"/>
    <col min="2" max="2" width="3.125" style="2" bestFit="1" customWidth="1"/>
    <col min="3" max="3" width="10.625" style="2" customWidth="1"/>
    <col min="4" max="4" width="35.625" style="2" customWidth="1"/>
    <col min="5" max="6" width="10.625" style="2" customWidth="1"/>
    <col min="7" max="8" width="6.625" style="2" customWidth="1"/>
    <col min="9" max="9" width="19.625" style="2" customWidth="1"/>
    <col min="10" max="10" width="0.75" style="2" customWidth="1"/>
    <col min="11" max="11" width="9" style="2" customWidth="1"/>
    <col min="12" max="12" width="10.125" style="2" bestFit="1" customWidth="1"/>
    <col min="13" max="16384" width="9" style="2"/>
  </cols>
  <sheetData>
    <row r="1" spans="1:12" ht="18.75" customHeight="1" x14ac:dyDescent="0.4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2" ht="15" customHeight="1" thickBot="1" x14ac:dyDescent="0.45">
      <c r="B2" s="2" t="s">
        <v>2</v>
      </c>
      <c r="C2" s="89" t="s">
        <v>3</v>
      </c>
      <c r="D2" s="89"/>
      <c r="E2" s="89"/>
      <c r="F2" s="89"/>
      <c r="G2" s="89"/>
      <c r="H2" s="42"/>
      <c r="I2" s="4"/>
    </row>
    <row r="3" spans="1:12" ht="19.5" customHeight="1" thickBot="1" x14ac:dyDescent="0.45">
      <c r="C3" s="216" t="s">
        <v>33</v>
      </c>
      <c r="D3" s="217"/>
      <c r="E3" s="218" t="s">
        <v>44</v>
      </c>
      <c r="F3" s="219"/>
      <c r="G3" s="219"/>
      <c r="H3" s="219"/>
      <c r="I3" s="220"/>
    </row>
    <row r="4" spans="1:12" ht="15" customHeight="1" x14ac:dyDescent="0.4"/>
    <row r="5" spans="1:12" ht="15" customHeight="1" thickBot="1" x14ac:dyDescent="0.45">
      <c r="B5" s="2" t="s">
        <v>5</v>
      </c>
      <c r="C5" s="89" t="s">
        <v>6</v>
      </c>
      <c r="D5" s="89"/>
      <c r="E5" s="89"/>
      <c r="F5" s="89"/>
      <c r="G5" s="89"/>
    </row>
    <row r="6" spans="1:12" ht="15" customHeight="1" x14ac:dyDescent="0.4">
      <c r="C6" s="87" t="s">
        <v>7</v>
      </c>
      <c r="D6" s="5" t="s">
        <v>49</v>
      </c>
      <c r="E6" s="39">
        <v>17745168</v>
      </c>
      <c r="F6" s="215"/>
      <c r="G6" s="215"/>
      <c r="H6" s="215"/>
      <c r="I6" s="215"/>
      <c r="L6" s="47"/>
    </row>
    <row r="7" spans="1:12" ht="15" customHeight="1" x14ac:dyDescent="0.4">
      <c r="C7" s="159"/>
      <c r="D7" s="6" t="s">
        <v>50</v>
      </c>
      <c r="E7" s="40">
        <v>319341186</v>
      </c>
      <c r="F7" s="215"/>
      <c r="G7" s="215"/>
      <c r="H7" s="215"/>
      <c r="I7" s="215"/>
      <c r="L7" s="47"/>
    </row>
    <row r="8" spans="1:12" ht="15" customHeight="1" thickBot="1" x14ac:dyDescent="0.45">
      <c r="C8" s="109" t="s">
        <v>32</v>
      </c>
      <c r="D8" s="110"/>
      <c r="E8" s="41">
        <f>SUM(E6:E7)</f>
        <v>337086354</v>
      </c>
      <c r="F8" s="7"/>
      <c r="G8" s="7"/>
      <c r="H8" s="7"/>
      <c r="I8" s="7"/>
      <c r="L8" s="47"/>
    </row>
    <row r="9" spans="1:12" ht="21" customHeight="1" x14ac:dyDescent="0.4">
      <c r="C9" s="165" t="s">
        <v>8</v>
      </c>
      <c r="D9" s="166"/>
      <c r="E9" s="166"/>
      <c r="F9" s="223" t="s">
        <v>41</v>
      </c>
      <c r="G9" s="223"/>
      <c r="H9" s="223"/>
      <c r="I9" s="224"/>
    </row>
    <row r="10" spans="1:12" ht="22.15" customHeight="1" x14ac:dyDescent="0.4">
      <c r="C10" s="167"/>
      <c r="D10" s="168"/>
      <c r="E10" s="168"/>
      <c r="F10" s="8" t="s">
        <v>24</v>
      </c>
      <c r="G10" s="8" t="s">
        <v>25</v>
      </c>
      <c r="H10" s="8" t="s">
        <v>26</v>
      </c>
      <c r="I10" s="9" t="s">
        <v>27</v>
      </c>
    </row>
    <row r="11" spans="1:12" ht="15" customHeight="1" x14ac:dyDescent="0.4">
      <c r="C11" s="176" t="s">
        <v>28</v>
      </c>
      <c r="D11" s="171" t="s">
        <v>51</v>
      </c>
      <c r="E11" s="10">
        <v>8872584</v>
      </c>
      <c r="F11" s="11"/>
      <c r="G11" s="12">
        <v>50</v>
      </c>
      <c r="H11" s="13">
        <v>5000</v>
      </c>
      <c r="I11" s="14" t="s">
        <v>45</v>
      </c>
    </row>
    <row r="12" spans="1:12" ht="15" customHeight="1" thickBot="1" x14ac:dyDescent="0.45">
      <c r="C12" s="177"/>
      <c r="D12" s="172"/>
      <c r="E12" s="10"/>
      <c r="F12" s="11"/>
      <c r="G12" s="12"/>
      <c r="H12" s="13"/>
      <c r="I12" s="14"/>
    </row>
    <row r="13" spans="1:12" ht="15" customHeight="1" thickBot="1" x14ac:dyDescent="0.45">
      <c r="C13" s="177"/>
      <c r="D13" s="15" t="s">
        <v>30</v>
      </c>
      <c r="E13" s="16">
        <v>8872584</v>
      </c>
      <c r="F13" s="17"/>
      <c r="G13" s="18"/>
      <c r="H13" s="17"/>
      <c r="I13" s="19"/>
    </row>
    <row r="14" spans="1:12" ht="15" customHeight="1" x14ac:dyDescent="0.4">
      <c r="C14" s="177"/>
      <c r="D14" s="173" t="s">
        <v>52</v>
      </c>
      <c r="E14" s="20">
        <v>159670593</v>
      </c>
      <c r="F14" s="11"/>
      <c r="G14" s="12">
        <v>50</v>
      </c>
      <c r="H14" s="13">
        <v>5000</v>
      </c>
      <c r="I14" s="14" t="s">
        <v>45</v>
      </c>
    </row>
    <row r="15" spans="1:12" ht="15" customHeight="1" thickBot="1" x14ac:dyDescent="0.45">
      <c r="C15" s="177"/>
      <c r="D15" s="172"/>
      <c r="E15" s="10"/>
      <c r="F15" s="11"/>
      <c r="G15" s="12"/>
      <c r="H15" s="13"/>
      <c r="I15" s="14"/>
    </row>
    <row r="16" spans="1:12" ht="15" customHeight="1" thickBot="1" x14ac:dyDescent="0.45">
      <c r="C16" s="177"/>
      <c r="D16" s="15" t="s">
        <v>30</v>
      </c>
      <c r="E16" s="16">
        <v>159670593</v>
      </c>
      <c r="F16" s="17"/>
      <c r="G16" s="18"/>
      <c r="H16" s="17"/>
      <c r="I16" s="19"/>
    </row>
    <row r="17" spans="2:9" ht="15" customHeight="1" x14ac:dyDescent="0.4">
      <c r="C17" s="174" t="s">
        <v>31</v>
      </c>
      <c r="D17" s="173" t="s">
        <v>53</v>
      </c>
      <c r="E17" s="20">
        <v>104314000</v>
      </c>
      <c r="F17" s="21">
        <v>2000</v>
      </c>
      <c r="G17" s="22" t="s">
        <v>29</v>
      </c>
      <c r="H17" s="23" t="s">
        <v>29</v>
      </c>
      <c r="I17" s="24" t="s">
        <v>45</v>
      </c>
    </row>
    <row r="18" spans="2:9" ht="15" customHeight="1" thickBot="1" x14ac:dyDescent="0.45">
      <c r="C18" s="174"/>
      <c r="D18" s="172"/>
      <c r="E18" s="10"/>
      <c r="F18" s="11"/>
      <c r="G18" s="12"/>
      <c r="H18" s="13"/>
      <c r="I18" s="14"/>
    </row>
    <row r="19" spans="2:9" ht="15" customHeight="1" thickBot="1" x14ac:dyDescent="0.45">
      <c r="C19" s="175"/>
      <c r="D19" s="15" t="s">
        <v>30</v>
      </c>
      <c r="E19" s="16">
        <v>104314000</v>
      </c>
      <c r="F19" s="17"/>
      <c r="G19" s="18"/>
      <c r="H19" s="25"/>
      <c r="I19" s="19"/>
    </row>
    <row r="20" spans="2:9" ht="15" customHeight="1" thickBot="1" x14ac:dyDescent="0.45">
      <c r="C20" s="225" t="s">
        <v>32</v>
      </c>
      <c r="D20" s="226"/>
      <c r="E20" s="26">
        <f>E13+E16+E19</f>
        <v>272857177</v>
      </c>
      <c r="F20" s="27"/>
      <c r="G20" s="28"/>
      <c r="H20" s="29"/>
      <c r="I20" s="30"/>
    </row>
    <row r="21" spans="2:9" ht="15" customHeight="1" x14ac:dyDescent="0.4">
      <c r="C21" s="227" t="s">
        <v>47</v>
      </c>
      <c r="D21" s="228"/>
      <c r="E21" s="31">
        <v>41184</v>
      </c>
      <c r="F21" s="229"/>
      <c r="G21" s="229"/>
      <c r="H21" s="229"/>
      <c r="I21" s="229"/>
    </row>
    <row r="22" spans="2:9" ht="15" customHeight="1" thickBot="1" x14ac:dyDescent="0.45">
      <c r="C22" s="221" t="s">
        <v>48</v>
      </c>
      <c r="D22" s="222"/>
      <c r="E22" s="32">
        <v>604</v>
      </c>
      <c r="F22" s="43"/>
      <c r="G22" s="43"/>
      <c r="H22" s="43"/>
      <c r="I22" s="43"/>
    </row>
    <row r="23" spans="2:9" ht="15" customHeight="1" x14ac:dyDescent="0.4">
      <c r="C23" s="230" t="s">
        <v>54</v>
      </c>
      <c r="D23" s="231"/>
      <c r="E23" s="234">
        <f>E8/(E21+E22)</f>
        <v>8066.5826074471142</v>
      </c>
      <c r="F23" s="43"/>
      <c r="G23" s="43"/>
      <c r="H23" s="43"/>
      <c r="I23" s="43"/>
    </row>
    <row r="24" spans="2:9" ht="15" customHeight="1" thickBot="1" x14ac:dyDescent="0.45">
      <c r="C24" s="232"/>
      <c r="D24" s="233"/>
      <c r="E24" s="235"/>
      <c r="F24" s="215"/>
      <c r="G24" s="215"/>
      <c r="H24" s="215"/>
      <c r="I24" s="215"/>
    </row>
    <row r="25" spans="2:9" ht="15" customHeight="1" x14ac:dyDescent="0.4">
      <c r="C25" s="34" t="s">
        <v>34</v>
      </c>
      <c r="D25" s="34"/>
      <c r="E25" s="34"/>
      <c r="F25" s="34"/>
      <c r="G25" s="34"/>
      <c r="H25" s="34"/>
      <c r="I25" s="34"/>
    </row>
    <row r="26" spans="2:9" ht="15" customHeight="1" x14ac:dyDescent="0.4">
      <c r="C26" s="34" t="s">
        <v>38</v>
      </c>
      <c r="D26" s="34"/>
      <c r="E26" s="34"/>
      <c r="F26" s="34"/>
      <c r="G26" s="34"/>
      <c r="H26" s="34"/>
      <c r="I26" s="34"/>
    </row>
    <row r="27" spans="2:9" ht="15" customHeight="1" x14ac:dyDescent="0.4"/>
    <row r="28" spans="2:9" ht="15" customHeight="1" x14ac:dyDescent="0.4">
      <c r="B28" s="2" t="s">
        <v>10</v>
      </c>
      <c r="C28" s="89" t="s">
        <v>11</v>
      </c>
      <c r="D28" s="89"/>
      <c r="E28" s="89"/>
      <c r="F28" s="89"/>
      <c r="G28" s="89"/>
    </row>
    <row r="29" spans="2:9" ht="12.75" thickBot="1" x14ac:dyDescent="0.45">
      <c r="C29" s="42"/>
      <c r="D29" s="42"/>
      <c r="E29" s="236" t="s">
        <v>12</v>
      </c>
      <c r="F29" s="236"/>
      <c r="G29" s="236"/>
      <c r="H29" s="236" t="s">
        <v>13</v>
      </c>
      <c r="I29" s="236"/>
    </row>
    <row r="30" spans="2:9" ht="15" customHeight="1" x14ac:dyDescent="0.4">
      <c r="C30" s="143" t="s">
        <v>14</v>
      </c>
      <c r="D30" s="144"/>
      <c r="E30" s="197"/>
      <c r="F30" s="198"/>
      <c r="G30" s="199"/>
      <c r="H30" s="197"/>
      <c r="I30" s="200"/>
    </row>
    <row r="31" spans="2:9" ht="15" customHeight="1" thickBot="1" x14ac:dyDescent="0.45">
      <c r="C31" s="237" t="s">
        <v>15</v>
      </c>
      <c r="D31" s="238"/>
      <c r="E31" s="203"/>
      <c r="F31" s="201"/>
      <c r="G31" s="204"/>
      <c r="H31" s="201"/>
      <c r="I31" s="202"/>
    </row>
    <row r="32" spans="2:9" ht="15" customHeight="1" thickBot="1" x14ac:dyDescent="0.45">
      <c r="C32" s="239" t="s">
        <v>36</v>
      </c>
      <c r="D32" s="240"/>
      <c r="E32" s="147">
        <v>18</v>
      </c>
      <c r="F32" s="148"/>
      <c r="G32" s="148"/>
      <c r="H32" s="148"/>
      <c r="I32" s="149"/>
    </row>
    <row r="33" spans="2:9" ht="15" customHeight="1" x14ac:dyDescent="0.4">
      <c r="C33" s="35" t="s">
        <v>42</v>
      </c>
      <c r="D33" s="35"/>
      <c r="E33" s="36"/>
      <c r="F33" s="36"/>
      <c r="G33" s="36"/>
      <c r="H33" s="36"/>
      <c r="I33" s="36"/>
    </row>
    <row r="34" spans="2:9" ht="15" customHeight="1" x14ac:dyDescent="0.4"/>
    <row r="35" spans="2:9" ht="15" customHeight="1" thickBot="1" x14ac:dyDescent="0.45">
      <c r="B35" s="2" t="s">
        <v>16</v>
      </c>
      <c r="C35" s="89" t="s">
        <v>17</v>
      </c>
      <c r="D35" s="89"/>
      <c r="E35" s="89"/>
      <c r="F35" s="89"/>
      <c r="G35" s="89"/>
    </row>
    <row r="36" spans="2:9" ht="15" customHeight="1" x14ac:dyDescent="0.4">
      <c r="C36" s="150" t="s">
        <v>18</v>
      </c>
      <c r="D36" s="44" t="s">
        <v>19</v>
      </c>
      <c r="E36" s="139">
        <f>E6/E8</f>
        <v>5.2642795501594231E-2</v>
      </c>
      <c r="F36" s="139"/>
      <c r="G36" s="139"/>
      <c r="H36" s="139"/>
      <c r="I36" s="140"/>
    </row>
    <row r="37" spans="2:9" ht="15" customHeight="1" thickBot="1" x14ac:dyDescent="0.45">
      <c r="C37" s="151"/>
      <c r="D37" s="38" t="s">
        <v>20</v>
      </c>
      <c r="E37" s="141">
        <f>E7/E8</f>
        <v>0.94735720449840577</v>
      </c>
      <c r="F37" s="241"/>
      <c r="G37" s="241"/>
      <c r="H37" s="241"/>
      <c r="I37" s="242"/>
    </row>
    <row r="38" spans="2:9" ht="15" customHeight="1" x14ac:dyDescent="0.4"/>
    <row r="39" spans="2:9" ht="15" customHeight="1" thickBot="1" x14ac:dyDescent="0.45">
      <c r="B39" s="2" t="s">
        <v>21</v>
      </c>
      <c r="C39" s="89" t="s">
        <v>22</v>
      </c>
      <c r="D39" s="89"/>
      <c r="E39" s="89"/>
      <c r="F39" s="89"/>
      <c r="G39" s="89"/>
      <c r="H39" s="89"/>
      <c r="I39" s="89"/>
    </row>
    <row r="40" spans="2:9" ht="70.150000000000006" customHeight="1" thickBot="1" x14ac:dyDescent="0.45">
      <c r="C40" s="1" t="s">
        <v>23</v>
      </c>
      <c r="D40" s="178"/>
      <c r="E40" s="179"/>
      <c r="F40" s="179"/>
      <c r="G40" s="179"/>
      <c r="H40" s="179"/>
      <c r="I40" s="180"/>
    </row>
  </sheetData>
  <mergeCells count="40">
    <mergeCell ref="C39:I39"/>
    <mergeCell ref="D40:I40"/>
    <mergeCell ref="C32:D32"/>
    <mergeCell ref="E32:I32"/>
    <mergeCell ref="C35:G35"/>
    <mergeCell ref="C36:C37"/>
    <mergeCell ref="E36:I36"/>
    <mergeCell ref="E37:I37"/>
    <mergeCell ref="C30:D30"/>
    <mergeCell ref="E30:G30"/>
    <mergeCell ref="H30:I30"/>
    <mergeCell ref="C31:D31"/>
    <mergeCell ref="E31:G31"/>
    <mergeCell ref="H31:I31"/>
    <mergeCell ref="C23:D24"/>
    <mergeCell ref="E23:E24"/>
    <mergeCell ref="F24:I24"/>
    <mergeCell ref="C28:G28"/>
    <mergeCell ref="E29:G29"/>
    <mergeCell ref="H29:I29"/>
    <mergeCell ref="C22:D22"/>
    <mergeCell ref="C8:D8"/>
    <mergeCell ref="C9:E10"/>
    <mergeCell ref="F9:I9"/>
    <mergeCell ref="C11:C16"/>
    <mergeCell ref="D11:D12"/>
    <mergeCell ref="D14:D15"/>
    <mergeCell ref="C17:C19"/>
    <mergeCell ref="D17:D18"/>
    <mergeCell ref="C20:D20"/>
    <mergeCell ref="C21:D21"/>
    <mergeCell ref="F21:I21"/>
    <mergeCell ref="C6:C7"/>
    <mergeCell ref="F6:I6"/>
    <mergeCell ref="F7:I7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84" orientation="portrait" r:id="rId1"/>
  <headerFooter scaleWithDoc="0" alignWithMargins="0"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94344-3972-49C2-BB27-7DA600C5A567}">
  <dimension ref="A1:L40"/>
  <sheetViews>
    <sheetView view="pageBreakPreview" zoomScaleNormal="100" zoomScaleSheetLayoutView="100" workbookViewId="0">
      <selection activeCell="G22" sqref="G22"/>
    </sheetView>
  </sheetViews>
  <sheetFormatPr defaultColWidth="9" defaultRowHeight="12" x14ac:dyDescent="0.4"/>
  <cols>
    <col min="1" max="1" width="0.75" style="2" customWidth="1"/>
    <col min="2" max="2" width="3.125" style="2" bestFit="1" customWidth="1"/>
    <col min="3" max="3" width="10.625" style="2" customWidth="1"/>
    <col min="4" max="4" width="35.625" style="2" customWidth="1"/>
    <col min="5" max="6" width="10.625" style="2" customWidth="1"/>
    <col min="7" max="8" width="6.625" style="2" customWidth="1"/>
    <col min="9" max="9" width="19.625" style="2" customWidth="1"/>
    <col min="10" max="10" width="0.75" style="2" customWidth="1"/>
    <col min="11" max="11" width="9" style="2" customWidth="1"/>
    <col min="12" max="12" width="10.125" style="2" bestFit="1" customWidth="1"/>
    <col min="13" max="16384" width="9" style="2"/>
  </cols>
  <sheetData>
    <row r="1" spans="1:12" ht="18.75" customHeight="1" x14ac:dyDescent="0.4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2" ht="15" customHeight="1" thickBot="1" x14ac:dyDescent="0.45">
      <c r="B2" s="2" t="s">
        <v>2</v>
      </c>
      <c r="C2" s="89" t="s">
        <v>3</v>
      </c>
      <c r="D2" s="89"/>
      <c r="E2" s="89"/>
      <c r="F2" s="89"/>
      <c r="G2" s="89"/>
      <c r="H2" s="42"/>
      <c r="I2" s="4"/>
    </row>
    <row r="3" spans="1:12" ht="19.5" customHeight="1" thickBot="1" x14ac:dyDescent="0.45">
      <c r="C3" s="216" t="s">
        <v>33</v>
      </c>
      <c r="D3" s="217"/>
      <c r="E3" s="218" t="s">
        <v>44</v>
      </c>
      <c r="F3" s="219"/>
      <c r="G3" s="219"/>
      <c r="H3" s="219"/>
      <c r="I3" s="220"/>
    </row>
    <row r="4" spans="1:12" ht="15" customHeight="1" x14ac:dyDescent="0.4"/>
    <row r="5" spans="1:12" ht="15" customHeight="1" thickBot="1" x14ac:dyDescent="0.45">
      <c r="B5" s="2" t="s">
        <v>5</v>
      </c>
      <c r="C5" s="89" t="s">
        <v>6</v>
      </c>
      <c r="D5" s="89"/>
      <c r="E5" s="89"/>
      <c r="F5" s="89"/>
      <c r="G5" s="89"/>
      <c r="L5" s="47"/>
    </row>
    <row r="6" spans="1:12" ht="15" customHeight="1" x14ac:dyDescent="0.4">
      <c r="C6" s="87" t="s">
        <v>7</v>
      </c>
      <c r="D6" s="5" t="s">
        <v>49</v>
      </c>
      <c r="E6" s="39">
        <v>100710492</v>
      </c>
      <c r="F6" s="215"/>
      <c r="G6" s="215"/>
      <c r="H6" s="215"/>
      <c r="I6" s="215"/>
      <c r="L6" s="47"/>
    </row>
    <row r="7" spans="1:12" ht="15" customHeight="1" x14ac:dyDescent="0.4">
      <c r="C7" s="159"/>
      <c r="D7" s="6" t="s">
        <v>50</v>
      </c>
      <c r="E7" s="40">
        <v>755089780</v>
      </c>
      <c r="F7" s="215"/>
      <c r="G7" s="215"/>
      <c r="H7" s="215"/>
      <c r="I7" s="215"/>
      <c r="L7" s="47"/>
    </row>
    <row r="8" spans="1:12" ht="15" customHeight="1" thickBot="1" x14ac:dyDescent="0.45">
      <c r="C8" s="109" t="s">
        <v>32</v>
      </c>
      <c r="D8" s="110"/>
      <c r="E8" s="41">
        <f>SUM(E6:E7)</f>
        <v>855800272</v>
      </c>
      <c r="F8" s="7"/>
      <c r="G8" s="7"/>
      <c r="H8" s="7"/>
      <c r="I8" s="7"/>
    </row>
    <row r="9" spans="1:12" ht="21" customHeight="1" x14ac:dyDescent="0.4">
      <c r="C9" s="165" t="s">
        <v>8</v>
      </c>
      <c r="D9" s="166"/>
      <c r="E9" s="166"/>
      <c r="F9" s="223" t="s">
        <v>41</v>
      </c>
      <c r="G9" s="223"/>
      <c r="H9" s="223"/>
      <c r="I9" s="224"/>
    </row>
    <row r="10" spans="1:12" ht="22.15" customHeight="1" x14ac:dyDescent="0.4">
      <c r="C10" s="167"/>
      <c r="D10" s="168"/>
      <c r="E10" s="168"/>
      <c r="F10" s="8" t="s">
        <v>24</v>
      </c>
      <c r="G10" s="8" t="s">
        <v>25</v>
      </c>
      <c r="H10" s="8" t="s">
        <v>26</v>
      </c>
      <c r="I10" s="9" t="s">
        <v>27</v>
      </c>
    </row>
    <row r="11" spans="1:12" ht="15" customHeight="1" x14ac:dyDescent="0.4">
      <c r="C11" s="176" t="s">
        <v>28</v>
      </c>
      <c r="D11" s="171" t="s">
        <v>51</v>
      </c>
      <c r="E11" s="10">
        <v>50355246</v>
      </c>
      <c r="F11" s="11"/>
      <c r="G11" s="12">
        <v>50</v>
      </c>
      <c r="H11" s="13">
        <v>5000</v>
      </c>
      <c r="I11" s="14" t="s">
        <v>45</v>
      </c>
    </row>
    <row r="12" spans="1:12" ht="15" customHeight="1" thickBot="1" x14ac:dyDescent="0.45">
      <c r="C12" s="177"/>
      <c r="D12" s="172"/>
      <c r="E12" s="10"/>
      <c r="F12" s="11"/>
      <c r="G12" s="12"/>
      <c r="H12" s="13"/>
      <c r="I12" s="14"/>
    </row>
    <row r="13" spans="1:12" ht="15" customHeight="1" thickBot="1" x14ac:dyDescent="0.45">
      <c r="C13" s="177"/>
      <c r="D13" s="15" t="s">
        <v>30</v>
      </c>
      <c r="E13" s="16">
        <v>50355246</v>
      </c>
      <c r="F13" s="17"/>
      <c r="G13" s="18"/>
      <c r="H13" s="17"/>
      <c r="I13" s="19"/>
    </row>
    <row r="14" spans="1:12" ht="15" customHeight="1" x14ac:dyDescent="0.4">
      <c r="C14" s="177"/>
      <c r="D14" s="173" t="s">
        <v>52</v>
      </c>
      <c r="E14" s="20">
        <v>377544890</v>
      </c>
      <c r="F14" s="11"/>
      <c r="G14" s="12">
        <v>50</v>
      </c>
      <c r="H14" s="13">
        <v>5000</v>
      </c>
      <c r="I14" s="14" t="s">
        <v>45</v>
      </c>
    </row>
    <row r="15" spans="1:12" ht="15" customHeight="1" thickBot="1" x14ac:dyDescent="0.45">
      <c r="C15" s="177"/>
      <c r="D15" s="172"/>
      <c r="E15" s="10"/>
      <c r="F15" s="11"/>
      <c r="G15" s="12"/>
      <c r="H15" s="13"/>
      <c r="I15" s="14"/>
    </row>
    <row r="16" spans="1:12" ht="15" customHeight="1" thickBot="1" x14ac:dyDescent="0.45">
      <c r="C16" s="177"/>
      <c r="D16" s="15" t="s">
        <v>30</v>
      </c>
      <c r="E16" s="16">
        <v>377544890</v>
      </c>
      <c r="F16" s="17"/>
      <c r="G16" s="18"/>
      <c r="H16" s="17"/>
      <c r="I16" s="19"/>
    </row>
    <row r="17" spans="2:9" ht="15" customHeight="1" x14ac:dyDescent="0.4">
      <c r="C17" s="174" t="s">
        <v>31</v>
      </c>
      <c r="D17" s="173" t="s">
        <v>53</v>
      </c>
      <c r="E17" s="20">
        <v>44310000</v>
      </c>
      <c r="F17" s="21">
        <v>2000</v>
      </c>
      <c r="G17" s="22" t="s">
        <v>29</v>
      </c>
      <c r="H17" s="23" t="s">
        <v>29</v>
      </c>
      <c r="I17" s="24" t="s">
        <v>45</v>
      </c>
    </row>
    <row r="18" spans="2:9" ht="15" customHeight="1" thickBot="1" x14ac:dyDescent="0.45">
      <c r="C18" s="174"/>
      <c r="D18" s="172"/>
      <c r="E18" s="10"/>
      <c r="F18" s="11"/>
      <c r="G18" s="12"/>
      <c r="H18" s="13"/>
      <c r="I18" s="14"/>
    </row>
    <row r="19" spans="2:9" ht="15" customHeight="1" thickBot="1" x14ac:dyDescent="0.45">
      <c r="C19" s="175"/>
      <c r="D19" s="15" t="s">
        <v>30</v>
      </c>
      <c r="E19" s="16">
        <v>44310000</v>
      </c>
      <c r="F19" s="17"/>
      <c r="G19" s="18"/>
      <c r="H19" s="25"/>
      <c r="I19" s="19"/>
    </row>
    <row r="20" spans="2:9" ht="15" customHeight="1" thickBot="1" x14ac:dyDescent="0.45">
      <c r="C20" s="225" t="s">
        <v>32</v>
      </c>
      <c r="D20" s="226"/>
      <c r="E20" s="26">
        <f>E13+E16+E19</f>
        <v>472210136</v>
      </c>
      <c r="F20" s="27"/>
      <c r="G20" s="28"/>
      <c r="H20" s="29"/>
      <c r="I20" s="30"/>
    </row>
    <row r="21" spans="2:9" ht="15" customHeight="1" x14ac:dyDescent="0.4">
      <c r="C21" s="227" t="s">
        <v>47</v>
      </c>
      <c r="D21" s="228"/>
      <c r="E21" s="31">
        <v>95346</v>
      </c>
      <c r="F21" s="229"/>
      <c r="G21" s="229"/>
      <c r="H21" s="229"/>
      <c r="I21" s="229"/>
    </row>
    <row r="22" spans="2:9" ht="15" customHeight="1" thickBot="1" x14ac:dyDescent="0.45">
      <c r="C22" s="221" t="s">
        <v>48</v>
      </c>
      <c r="D22" s="222"/>
      <c r="E22" s="32">
        <v>5413</v>
      </c>
      <c r="F22" s="43"/>
      <c r="G22" s="43"/>
      <c r="H22" s="43"/>
      <c r="I22" s="43"/>
    </row>
    <row r="23" spans="2:9" ht="15" customHeight="1" x14ac:dyDescent="0.4">
      <c r="C23" s="230" t="s">
        <v>54</v>
      </c>
      <c r="D23" s="231"/>
      <c r="E23" s="234">
        <f>E8/(E21+E22)</f>
        <v>8493.5367758711382</v>
      </c>
      <c r="F23" s="43"/>
      <c r="G23" s="43"/>
      <c r="H23" s="43"/>
      <c r="I23" s="43"/>
    </row>
    <row r="24" spans="2:9" ht="15" customHeight="1" thickBot="1" x14ac:dyDescent="0.45">
      <c r="C24" s="232"/>
      <c r="D24" s="233"/>
      <c r="E24" s="235"/>
      <c r="F24" s="215"/>
      <c r="G24" s="215"/>
      <c r="H24" s="215"/>
      <c r="I24" s="215"/>
    </row>
    <row r="25" spans="2:9" ht="15" customHeight="1" x14ac:dyDescent="0.4">
      <c r="C25" s="34" t="s">
        <v>34</v>
      </c>
      <c r="D25" s="34"/>
      <c r="E25" s="34"/>
      <c r="F25" s="34"/>
      <c r="G25" s="34"/>
      <c r="H25" s="34"/>
      <c r="I25" s="34"/>
    </row>
    <row r="26" spans="2:9" ht="15" customHeight="1" x14ac:dyDescent="0.4">
      <c r="C26" s="34" t="s">
        <v>38</v>
      </c>
      <c r="D26" s="34"/>
      <c r="E26" s="34"/>
      <c r="F26" s="34"/>
      <c r="G26" s="34"/>
      <c r="H26" s="34"/>
      <c r="I26" s="34"/>
    </row>
    <row r="27" spans="2:9" ht="15" customHeight="1" x14ac:dyDescent="0.4"/>
    <row r="28" spans="2:9" ht="15" customHeight="1" x14ac:dyDescent="0.4">
      <c r="B28" s="2" t="s">
        <v>10</v>
      </c>
      <c r="C28" s="89" t="s">
        <v>11</v>
      </c>
      <c r="D28" s="89"/>
      <c r="E28" s="89"/>
      <c r="F28" s="89"/>
      <c r="G28" s="89"/>
    </row>
    <row r="29" spans="2:9" ht="12.75" thickBot="1" x14ac:dyDescent="0.45">
      <c r="C29" s="42"/>
      <c r="D29" s="42"/>
      <c r="E29" s="236" t="s">
        <v>12</v>
      </c>
      <c r="F29" s="236"/>
      <c r="G29" s="236"/>
      <c r="H29" s="236" t="s">
        <v>13</v>
      </c>
      <c r="I29" s="236"/>
    </row>
    <row r="30" spans="2:9" ht="15" customHeight="1" x14ac:dyDescent="0.4">
      <c r="C30" s="143" t="s">
        <v>14</v>
      </c>
      <c r="D30" s="144"/>
      <c r="E30" s="197"/>
      <c r="F30" s="198"/>
      <c r="G30" s="199"/>
      <c r="H30" s="197"/>
      <c r="I30" s="200"/>
    </row>
    <row r="31" spans="2:9" ht="15" customHeight="1" thickBot="1" x14ac:dyDescent="0.45">
      <c r="C31" s="237" t="s">
        <v>15</v>
      </c>
      <c r="D31" s="238"/>
      <c r="E31" s="203"/>
      <c r="F31" s="201"/>
      <c r="G31" s="204"/>
      <c r="H31" s="201"/>
      <c r="I31" s="202"/>
    </row>
    <row r="32" spans="2:9" ht="15" customHeight="1" thickBot="1" x14ac:dyDescent="0.45">
      <c r="C32" s="239" t="s">
        <v>36</v>
      </c>
      <c r="D32" s="240"/>
      <c r="E32" s="147">
        <v>28</v>
      </c>
      <c r="F32" s="148"/>
      <c r="G32" s="148"/>
      <c r="H32" s="148"/>
      <c r="I32" s="149"/>
    </row>
    <row r="33" spans="2:9" ht="15" customHeight="1" x14ac:dyDescent="0.4">
      <c r="C33" s="35" t="s">
        <v>42</v>
      </c>
      <c r="D33" s="35"/>
      <c r="E33" s="36"/>
      <c r="F33" s="36"/>
      <c r="G33" s="36"/>
      <c r="H33" s="36"/>
      <c r="I33" s="36"/>
    </row>
    <row r="34" spans="2:9" ht="15" customHeight="1" x14ac:dyDescent="0.4"/>
    <row r="35" spans="2:9" ht="15" customHeight="1" thickBot="1" x14ac:dyDescent="0.45">
      <c r="B35" s="2" t="s">
        <v>16</v>
      </c>
      <c r="C35" s="89" t="s">
        <v>17</v>
      </c>
      <c r="D35" s="89"/>
      <c r="E35" s="89"/>
      <c r="F35" s="89"/>
      <c r="G35" s="89"/>
    </row>
    <row r="36" spans="2:9" ht="15" customHeight="1" x14ac:dyDescent="0.4">
      <c r="C36" s="150" t="s">
        <v>18</v>
      </c>
      <c r="D36" s="44" t="s">
        <v>19</v>
      </c>
      <c r="E36" s="139">
        <f>E6/E8</f>
        <v>0.11767990183578722</v>
      </c>
      <c r="F36" s="139"/>
      <c r="G36" s="139"/>
      <c r="H36" s="139"/>
      <c r="I36" s="140"/>
    </row>
    <row r="37" spans="2:9" ht="15" customHeight="1" thickBot="1" x14ac:dyDescent="0.45">
      <c r="C37" s="151"/>
      <c r="D37" s="38" t="s">
        <v>20</v>
      </c>
      <c r="E37" s="141">
        <f>E7/E8</f>
        <v>0.88232009816421275</v>
      </c>
      <c r="F37" s="241"/>
      <c r="G37" s="241"/>
      <c r="H37" s="241"/>
      <c r="I37" s="242"/>
    </row>
    <row r="38" spans="2:9" ht="15" customHeight="1" x14ac:dyDescent="0.4"/>
    <row r="39" spans="2:9" ht="15" customHeight="1" thickBot="1" x14ac:dyDescent="0.45">
      <c r="B39" s="2" t="s">
        <v>21</v>
      </c>
      <c r="C39" s="89" t="s">
        <v>22</v>
      </c>
      <c r="D39" s="89"/>
      <c r="E39" s="89"/>
      <c r="F39" s="89"/>
      <c r="G39" s="89"/>
      <c r="H39" s="89"/>
      <c r="I39" s="89"/>
    </row>
    <row r="40" spans="2:9" ht="70.150000000000006" customHeight="1" thickBot="1" x14ac:dyDescent="0.45">
      <c r="C40" s="1" t="s">
        <v>23</v>
      </c>
      <c r="D40" s="178"/>
      <c r="E40" s="179"/>
      <c r="F40" s="179"/>
      <c r="G40" s="179"/>
      <c r="H40" s="179"/>
      <c r="I40" s="180"/>
    </row>
  </sheetData>
  <mergeCells count="40">
    <mergeCell ref="C39:I39"/>
    <mergeCell ref="D40:I40"/>
    <mergeCell ref="C32:D32"/>
    <mergeCell ref="E32:I32"/>
    <mergeCell ref="C35:G35"/>
    <mergeCell ref="C36:C37"/>
    <mergeCell ref="E36:I36"/>
    <mergeCell ref="E37:I37"/>
    <mergeCell ref="C30:D30"/>
    <mergeCell ref="E30:G30"/>
    <mergeCell ref="H30:I30"/>
    <mergeCell ref="C31:D31"/>
    <mergeCell ref="E31:G31"/>
    <mergeCell ref="H31:I31"/>
    <mergeCell ref="C23:D24"/>
    <mergeCell ref="E23:E24"/>
    <mergeCell ref="F24:I24"/>
    <mergeCell ref="C28:G28"/>
    <mergeCell ref="E29:G29"/>
    <mergeCell ref="H29:I29"/>
    <mergeCell ref="C22:D22"/>
    <mergeCell ref="C8:D8"/>
    <mergeCell ref="C9:E10"/>
    <mergeCell ref="F9:I9"/>
    <mergeCell ref="C11:C16"/>
    <mergeCell ref="D11:D12"/>
    <mergeCell ref="D14:D15"/>
    <mergeCell ref="C17:C19"/>
    <mergeCell ref="D17:D18"/>
    <mergeCell ref="C20:D20"/>
    <mergeCell ref="C21:D21"/>
    <mergeCell ref="F21:I21"/>
    <mergeCell ref="C6:C7"/>
    <mergeCell ref="F6:I6"/>
    <mergeCell ref="F7:I7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84" orientation="portrait" r:id="rId1"/>
  <headerFooter scaleWithDoc="0" alignWithMargins="0">
    <oddHeader>&amp;R&amp;A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368BE-50C1-4BE0-ADDF-51BCF6656C5B}">
  <dimension ref="A1:L40"/>
  <sheetViews>
    <sheetView view="pageBreakPreview" zoomScaleNormal="100" zoomScaleSheetLayoutView="100" workbookViewId="0">
      <selection activeCell="F23" sqref="F23"/>
    </sheetView>
  </sheetViews>
  <sheetFormatPr defaultColWidth="9" defaultRowHeight="12" x14ac:dyDescent="0.4"/>
  <cols>
    <col min="1" max="1" width="0.75" style="2" customWidth="1"/>
    <col min="2" max="2" width="3.125" style="2" bestFit="1" customWidth="1"/>
    <col min="3" max="3" width="10.625" style="2" customWidth="1"/>
    <col min="4" max="4" width="35.625" style="2" customWidth="1"/>
    <col min="5" max="6" width="10.625" style="2" customWidth="1"/>
    <col min="7" max="8" width="6.625" style="2" customWidth="1"/>
    <col min="9" max="9" width="19.625" style="2" customWidth="1"/>
    <col min="10" max="10" width="0.75" style="2" customWidth="1"/>
    <col min="11" max="11" width="9" style="2" customWidth="1"/>
    <col min="12" max="12" width="10.125" style="2" bestFit="1" customWidth="1"/>
    <col min="13" max="16384" width="9" style="2"/>
  </cols>
  <sheetData>
    <row r="1" spans="1:12" ht="18.75" customHeight="1" x14ac:dyDescent="0.4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2" ht="15" customHeight="1" thickBot="1" x14ac:dyDescent="0.45">
      <c r="B2" s="2" t="s">
        <v>2</v>
      </c>
      <c r="C2" s="89" t="s">
        <v>3</v>
      </c>
      <c r="D2" s="89"/>
      <c r="E2" s="89"/>
      <c r="F2" s="89"/>
      <c r="G2" s="89"/>
      <c r="H2" s="42"/>
      <c r="I2" s="4"/>
    </row>
    <row r="3" spans="1:12" ht="19.5" customHeight="1" thickBot="1" x14ac:dyDescent="0.45">
      <c r="C3" s="216" t="s">
        <v>33</v>
      </c>
      <c r="D3" s="217"/>
      <c r="E3" s="218" t="s">
        <v>44</v>
      </c>
      <c r="F3" s="219"/>
      <c r="G3" s="219"/>
      <c r="H3" s="219"/>
      <c r="I3" s="220"/>
    </row>
    <row r="4" spans="1:12" ht="15" customHeight="1" x14ac:dyDescent="0.4"/>
    <row r="5" spans="1:12" ht="15" customHeight="1" thickBot="1" x14ac:dyDescent="0.45">
      <c r="B5" s="2" t="s">
        <v>5</v>
      </c>
      <c r="C5" s="89" t="s">
        <v>6</v>
      </c>
      <c r="D5" s="89"/>
      <c r="E5" s="89"/>
      <c r="F5" s="89"/>
      <c r="G5" s="89"/>
    </row>
    <row r="6" spans="1:12" ht="15" customHeight="1" x14ac:dyDescent="0.4">
      <c r="C6" s="87" t="s">
        <v>7</v>
      </c>
      <c r="D6" s="5" t="s">
        <v>49</v>
      </c>
      <c r="E6" s="39">
        <v>93319716</v>
      </c>
      <c r="F6" s="215"/>
      <c r="G6" s="215"/>
      <c r="H6" s="215"/>
      <c r="I6" s="215"/>
      <c r="L6" s="47"/>
    </row>
    <row r="7" spans="1:12" ht="15" customHeight="1" x14ac:dyDescent="0.4">
      <c r="C7" s="159"/>
      <c r="D7" s="6" t="s">
        <v>50</v>
      </c>
      <c r="E7" s="40">
        <v>605896878</v>
      </c>
      <c r="F7" s="215"/>
      <c r="G7" s="215"/>
      <c r="H7" s="215"/>
      <c r="I7" s="215"/>
      <c r="L7" s="47"/>
    </row>
    <row r="8" spans="1:12" ht="15" customHeight="1" thickBot="1" x14ac:dyDescent="0.45">
      <c r="C8" s="109" t="s">
        <v>32</v>
      </c>
      <c r="D8" s="110"/>
      <c r="E8" s="41">
        <f>SUM(E6:E7)</f>
        <v>699216594</v>
      </c>
      <c r="F8" s="7"/>
      <c r="G8" s="7"/>
      <c r="H8" s="7"/>
      <c r="I8" s="7"/>
      <c r="L8" s="47"/>
    </row>
    <row r="9" spans="1:12" ht="21" customHeight="1" x14ac:dyDescent="0.4">
      <c r="C9" s="165" t="s">
        <v>8</v>
      </c>
      <c r="D9" s="166"/>
      <c r="E9" s="166"/>
      <c r="F9" s="223" t="s">
        <v>41</v>
      </c>
      <c r="G9" s="223"/>
      <c r="H9" s="223"/>
      <c r="I9" s="224"/>
    </row>
    <row r="10" spans="1:12" ht="22.15" customHeight="1" x14ac:dyDescent="0.4">
      <c r="C10" s="167"/>
      <c r="D10" s="168"/>
      <c r="E10" s="168"/>
      <c r="F10" s="8" t="s">
        <v>24</v>
      </c>
      <c r="G10" s="8" t="s">
        <v>25</v>
      </c>
      <c r="H10" s="8" t="s">
        <v>26</v>
      </c>
      <c r="I10" s="9" t="s">
        <v>27</v>
      </c>
    </row>
    <row r="11" spans="1:12" ht="15" customHeight="1" x14ac:dyDescent="0.4">
      <c r="C11" s="176" t="s">
        <v>28</v>
      </c>
      <c r="D11" s="171" t="s">
        <v>51</v>
      </c>
      <c r="E11" s="10">
        <v>46659858</v>
      </c>
      <c r="F11" s="11"/>
      <c r="G11" s="12">
        <v>50</v>
      </c>
      <c r="H11" s="13">
        <v>5000</v>
      </c>
      <c r="I11" s="14" t="s">
        <v>45</v>
      </c>
    </row>
    <row r="12" spans="1:12" ht="15" customHeight="1" thickBot="1" x14ac:dyDescent="0.45">
      <c r="C12" s="177"/>
      <c r="D12" s="172"/>
      <c r="E12" s="10"/>
      <c r="F12" s="11"/>
      <c r="G12" s="12"/>
      <c r="H12" s="13"/>
      <c r="I12" s="14"/>
    </row>
    <row r="13" spans="1:12" ht="15" customHeight="1" thickBot="1" x14ac:dyDescent="0.45">
      <c r="C13" s="177"/>
      <c r="D13" s="15" t="s">
        <v>30</v>
      </c>
      <c r="E13" s="16">
        <v>46659858</v>
      </c>
      <c r="F13" s="17"/>
      <c r="G13" s="18"/>
      <c r="H13" s="17"/>
      <c r="I13" s="19"/>
    </row>
    <row r="14" spans="1:12" ht="15" customHeight="1" x14ac:dyDescent="0.4">
      <c r="C14" s="177"/>
      <c r="D14" s="173" t="s">
        <v>52</v>
      </c>
      <c r="E14" s="20">
        <v>302948439</v>
      </c>
      <c r="F14" s="11"/>
      <c r="G14" s="12">
        <v>50</v>
      </c>
      <c r="H14" s="13">
        <v>5000</v>
      </c>
      <c r="I14" s="14" t="s">
        <v>45</v>
      </c>
    </row>
    <row r="15" spans="1:12" ht="15" customHeight="1" thickBot="1" x14ac:dyDescent="0.45">
      <c r="C15" s="177"/>
      <c r="D15" s="172"/>
      <c r="E15" s="10"/>
      <c r="F15" s="11"/>
      <c r="G15" s="12"/>
      <c r="H15" s="13"/>
      <c r="I15" s="14"/>
    </row>
    <row r="16" spans="1:12" ht="15" customHeight="1" thickBot="1" x14ac:dyDescent="0.45">
      <c r="C16" s="177"/>
      <c r="D16" s="15" t="s">
        <v>30</v>
      </c>
      <c r="E16" s="16">
        <v>302948439</v>
      </c>
      <c r="F16" s="17"/>
      <c r="G16" s="18"/>
      <c r="H16" s="17"/>
      <c r="I16" s="19"/>
    </row>
    <row r="17" spans="2:9" ht="15" customHeight="1" x14ac:dyDescent="0.4">
      <c r="C17" s="174" t="s">
        <v>31</v>
      </c>
      <c r="D17" s="173" t="s">
        <v>53</v>
      </c>
      <c r="E17" s="20">
        <v>170915000</v>
      </c>
      <c r="F17" s="21">
        <v>2000</v>
      </c>
      <c r="G17" s="22" t="s">
        <v>29</v>
      </c>
      <c r="H17" s="23" t="s">
        <v>29</v>
      </c>
      <c r="I17" s="24" t="s">
        <v>45</v>
      </c>
    </row>
    <row r="18" spans="2:9" ht="15" customHeight="1" thickBot="1" x14ac:dyDescent="0.45">
      <c r="C18" s="174"/>
      <c r="D18" s="172"/>
      <c r="E18" s="10"/>
      <c r="F18" s="11"/>
      <c r="G18" s="12"/>
      <c r="H18" s="13"/>
      <c r="I18" s="14"/>
    </row>
    <row r="19" spans="2:9" ht="15" customHeight="1" thickBot="1" x14ac:dyDescent="0.45">
      <c r="C19" s="175"/>
      <c r="D19" s="15" t="s">
        <v>30</v>
      </c>
      <c r="E19" s="16">
        <v>170915000</v>
      </c>
      <c r="F19" s="17"/>
      <c r="G19" s="18"/>
      <c r="H19" s="25"/>
      <c r="I19" s="19"/>
    </row>
    <row r="20" spans="2:9" ht="15" customHeight="1" thickBot="1" x14ac:dyDescent="0.45">
      <c r="C20" s="225" t="s">
        <v>32</v>
      </c>
      <c r="D20" s="226"/>
      <c r="E20" s="26">
        <f>E13+E16+E19</f>
        <v>520523297</v>
      </c>
      <c r="F20" s="27"/>
      <c r="G20" s="28"/>
      <c r="H20" s="29"/>
      <c r="I20" s="30"/>
    </row>
    <row r="21" spans="2:9" ht="15" customHeight="1" x14ac:dyDescent="0.4">
      <c r="C21" s="227" t="s">
        <v>47</v>
      </c>
      <c r="D21" s="228"/>
      <c r="E21" s="31">
        <v>75303</v>
      </c>
      <c r="F21" s="229"/>
      <c r="G21" s="229"/>
      <c r="H21" s="229"/>
      <c r="I21" s="229"/>
    </row>
    <row r="22" spans="2:9" ht="15" customHeight="1" thickBot="1" x14ac:dyDescent="0.45">
      <c r="C22" s="221" t="s">
        <v>48</v>
      </c>
      <c r="D22" s="222"/>
      <c r="E22" s="32">
        <v>6065</v>
      </c>
      <c r="F22" s="43"/>
      <c r="G22" s="43"/>
      <c r="H22" s="43"/>
      <c r="I22" s="43"/>
    </row>
    <row r="23" spans="2:9" ht="15" customHeight="1" x14ac:dyDescent="0.4">
      <c r="C23" s="230" t="s">
        <v>54</v>
      </c>
      <c r="D23" s="231"/>
      <c r="E23" s="234">
        <f>E8/(E21+E22)</f>
        <v>8593.2626339592953</v>
      </c>
      <c r="F23" s="43"/>
      <c r="G23" s="43"/>
      <c r="H23" s="43"/>
      <c r="I23" s="43"/>
    </row>
    <row r="24" spans="2:9" ht="15" customHeight="1" thickBot="1" x14ac:dyDescent="0.45">
      <c r="C24" s="232"/>
      <c r="D24" s="233"/>
      <c r="E24" s="235"/>
      <c r="F24" s="215"/>
      <c r="G24" s="215"/>
      <c r="H24" s="215"/>
      <c r="I24" s="215"/>
    </row>
    <row r="25" spans="2:9" ht="15" customHeight="1" x14ac:dyDescent="0.4">
      <c r="C25" s="34" t="s">
        <v>34</v>
      </c>
      <c r="D25" s="34"/>
      <c r="E25" s="34"/>
      <c r="F25" s="34"/>
      <c r="G25" s="34"/>
      <c r="H25" s="34"/>
      <c r="I25" s="34"/>
    </row>
    <row r="26" spans="2:9" ht="15" customHeight="1" x14ac:dyDescent="0.4">
      <c r="C26" s="34" t="s">
        <v>38</v>
      </c>
      <c r="D26" s="34"/>
      <c r="E26" s="34"/>
      <c r="F26" s="34"/>
      <c r="G26" s="34"/>
      <c r="H26" s="34"/>
      <c r="I26" s="34"/>
    </row>
    <row r="27" spans="2:9" ht="15" customHeight="1" x14ac:dyDescent="0.4"/>
    <row r="28" spans="2:9" ht="15" customHeight="1" x14ac:dyDescent="0.4">
      <c r="B28" s="2" t="s">
        <v>10</v>
      </c>
      <c r="C28" s="89" t="s">
        <v>11</v>
      </c>
      <c r="D28" s="89"/>
      <c r="E28" s="89"/>
      <c r="F28" s="89"/>
      <c r="G28" s="89"/>
    </row>
    <row r="29" spans="2:9" ht="12.75" thickBot="1" x14ac:dyDescent="0.45">
      <c r="C29" s="42"/>
      <c r="D29" s="42"/>
      <c r="E29" s="236" t="s">
        <v>12</v>
      </c>
      <c r="F29" s="236"/>
      <c r="G29" s="236"/>
      <c r="H29" s="236" t="s">
        <v>13</v>
      </c>
      <c r="I29" s="236"/>
    </row>
    <row r="30" spans="2:9" ht="15" customHeight="1" x14ac:dyDescent="0.4">
      <c r="C30" s="143" t="s">
        <v>14</v>
      </c>
      <c r="D30" s="144"/>
      <c r="E30" s="197"/>
      <c r="F30" s="198"/>
      <c r="G30" s="199"/>
      <c r="H30" s="197"/>
      <c r="I30" s="200"/>
    </row>
    <row r="31" spans="2:9" ht="15" customHeight="1" thickBot="1" x14ac:dyDescent="0.45">
      <c r="C31" s="237" t="s">
        <v>15</v>
      </c>
      <c r="D31" s="238"/>
      <c r="E31" s="203"/>
      <c r="F31" s="201"/>
      <c r="G31" s="204"/>
      <c r="H31" s="201"/>
      <c r="I31" s="202"/>
    </row>
    <row r="32" spans="2:9" ht="15" customHeight="1" thickBot="1" x14ac:dyDescent="0.45">
      <c r="C32" s="239" t="s">
        <v>36</v>
      </c>
      <c r="D32" s="240"/>
      <c r="E32" s="147">
        <v>23</v>
      </c>
      <c r="F32" s="148"/>
      <c r="G32" s="148"/>
      <c r="H32" s="148"/>
      <c r="I32" s="149"/>
    </row>
    <row r="33" spans="2:9" ht="15" customHeight="1" x14ac:dyDescent="0.4">
      <c r="C33" s="35" t="s">
        <v>42</v>
      </c>
      <c r="D33" s="35"/>
      <c r="E33" s="36"/>
      <c r="F33" s="36"/>
      <c r="G33" s="36"/>
      <c r="H33" s="36"/>
      <c r="I33" s="36"/>
    </row>
    <row r="34" spans="2:9" ht="15" customHeight="1" x14ac:dyDescent="0.4"/>
    <row r="35" spans="2:9" ht="15" customHeight="1" thickBot="1" x14ac:dyDescent="0.45">
      <c r="B35" s="2" t="s">
        <v>16</v>
      </c>
      <c r="C35" s="89" t="s">
        <v>17</v>
      </c>
      <c r="D35" s="89"/>
      <c r="E35" s="89"/>
      <c r="F35" s="89"/>
      <c r="G35" s="89"/>
    </row>
    <row r="36" spans="2:9" ht="15" customHeight="1" x14ac:dyDescent="0.4">
      <c r="C36" s="150" t="s">
        <v>18</v>
      </c>
      <c r="D36" s="44" t="s">
        <v>19</v>
      </c>
      <c r="E36" s="139">
        <f>E6/E8</f>
        <v>0.13346324558195483</v>
      </c>
      <c r="F36" s="139"/>
      <c r="G36" s="139"/>
      <c r="H36" s="139"/>
      <c r="I36" s="140"/>
    </row>
    <row r="37" spans="2:9" ht="15" customHeight="1" thickBot="1" x14ac:dyDescent="0.45">
      <c r="C37" s="151"/>
      <c r="D37" s="38" t="s">
        <v>20</v>
      </c>
      <c r="E37" s="141">
        <f>E7/E8</f>
        <v>0.86653675441804523</v>
      </c>
      <c r="F37" s="241"/>
      <c r="G37" s="241"/>
      <c r="H37" s="241"/>
      <c r="I37" s="242"/>
    </row>
    <row r="38" spans="2:9" ht="15" customHeight="1" x14ac:dyDescent="0.4"/>
    <row r="39" spans="2:9" ht="15" customHeight="1" thickBot="1" x14ac:dyDescent="0.45">
      <c r="B39" s="2" t="s">
        <v>21</v>
      </c>
      <c r="C39" s="89" t="s">
        <v>22</v>
      </c>
      <c r="D39" s="89"/>
      <c r="E39" s="89"/>
      <c r="F39" s="89"/>
      <c r="G39" s="89"/>
      <c r="H39" s="89"/>
      <c r="I39" s="89"/>
    </row>
    <row r="40" spans="2:9" ht="70.150000000000006" customHeight="1" thickBot="1" x14ac:dyDescent="0.45">
      <c r="C40" s="1" t="s">
        <v>23</v>
      </c>
      <c r="D40" s="178"/>
      <c r="E40" s="179"/>
      <c r="F40" s="179"/>
      <c r="G40" s="179"/>
      <c r="H40" s="179"/>
      <c r="I40" s="180"/>
    </row>
  </sheetData>
  <mergeCells count="40">
    <mergeCell ref="C39:I39"/>
    <mergeCell ref="D40:I40"/>
    <mergeCell ref="C32:D32"/>
    <mergeCell ref="E32:I32"/>
    <mergeCell ref="C35:G35"/>
    <mergeCell ref="C36:C37"/>
    <mergeCell ref="E36:I36"/>
    <mergeCell ref="E37:I37"/>
    <mergeCell ref="C30:D30"/>
    <mergeCell ref="E30:G30"/>
    <mergeCell ref="H30:I30"/>
    <mergeCell ref="C31:D31"/>
    <mergeCell ref="E31:G31"/>
    <mergeCell ref="H31:I31"/>
    <mergeCell ref="C23:D24"/>
    <mergeCell ref="E23:E24"/>
    <mergeCell ref="F24:I24"/>
    <mergeCell ref="C28:G28"/>
    <mergeCell ref="E29:G29"/>
    <mergeCell ref="H29:I29"/>
    <mergeCell ref="C22:D22"/>
    <mergeCell ref="C8:D8"/>
    <mergeCell ref="C9:E10"/>
    <mergeCell ref="F9:I9"/>
    <mergeCell ref="C11:C16"/>
    <mergeCell ref="D11:D12"/>
    <mergeCell ref="D14:D15"/>
    <mergeCell ref="C17:C19"/>
    <mergeCell ref="D17:D18"/>
    <mergeCell ref="C20:D20"/>
    <mergeCell ref="C21:D21"/>
    <mergeCell ref="F21:I21"/>
    <mergeCell ref="C6:C7"/>
    <mergeCell ref="F6:I6"/>
    <mergeCell ref="F7:I7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84" orientation="portrait" r:id="rId1"/>
  <headerFooter scaleWithDoc="0" alignWithMargins="0">
    <oddHeader>&amp;R&amp;A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9B62D-E70E-48C2-918E-94ACE74C8B95}">
  <dimension ref="A1:L40"/>
  <sheetViews>
    <sheetView view="pageBreakPreview" zoomScaleNormal="100" zoomScaleSheetLayoutView="100" workbookViewId="0">
      <selection activeCell="F21" sqref="F21:I21"/>
    </sheetView>
  </sheetViews>
  <sheetFormatPr defaultColWidth="9" defaultRowHeight="12" x14ac:dyDescent="0.4"/>
  <cols>
    <col min="1" max="1" width="0.75" style="2" customWidth="1"/>
    <col min="2" max="2" width="3.125" style="2" bestFit="1" customWidth="1"/>
    <col min="3" max="3" width="10.625" style="2" customWidth="1"/>
    <col min="4" max="4" width="35.625" style="2" customWidth="1"/>
    <col min="5" max="6" width="10.625" style="2" customWidth="1"/>
    <col min="7" max="8" width="6.625" style="2" customWidth="1"/>
    <col min="9" max="9" width="19.625" style="2" customWidth="1"/>
    <col min="10" max="10" width="0.75" style="2" customWidth="1"/>
    <col min="11" max="11" width="9" style="2" customWidth="1"/>
    <col min="12" max="12" width="10.125" style="2" bestFit="1" customWidth="1"/>
    <col min="13" max="16384" width="9" style="2"/>
  </cols>
  <sheetData>
    <row r="1" spans="1:12" ht="18.75" customHeight="1" x14ac:dyDescent="0.4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2" ht="15" customHeight="1" thickBot="1" x14ac:dyDescent="0.45">
      <c r="B2" s="2" t="s">
        <v>2</v>
      </c>
      <c r="C2" s="89" t="s">
        <v>3</v>
      </c>
      <c r="D2" s="89"/>
      <c r="E2" s="89"/>
      <c r="F2" s="89"/>
      <c r="G2" s="89"/>
      <c r="H2" s="42"/>
      <c r="I2" s="4"/>
    </row>
    <row r="3" spans="1:12" ht="19.5" customHeight="1" thickBot="1" x14ac:dyDescent="0.45">
      <c r="C3" s="216" t="s">
        <v>33</v>
      </c>
      <c r="D3" s="217"/>
      <c r="E3" s="218" t="s">
        <v>44</v>
      </c>
      <c r="F3" s="219"/>
      <c r="G3" s="219"/>
      <c r="H3" s="219"/>
      <c r="I3" s="220"/>
    </row>
    <row r="4" spans="1:12" ht="15" customHeight="1" x14ac:dyDescent="0.4"/>
    <row r="5" spans="1:12" ht="15" customHeight="1" thickBot="1" x14ac:dyDescent="0.45">
      <c r="B5" s="2" t="s">
        <v>5</v>
      </c>
      <c r="C5" s="89" t="s">
        <v>6</v>
      </c>
      <c r="D5" s="89"/>
      <c r="E5" s="89"/>
      <c r="F5" s="89"/>
      <c r="G5" s="89"/>
    </row>
    <row r="6" spans="1:12" ht="15" customHeight="1" x14ac:dyDescent="0.4">
      <c r="C6" s="87" t="s">
        <v>7</v>
      </c>
      <c r="D6" s="5" t="s">
        <v>49</v>
      </c>
      <c r="E6" s="39">
        <v>132811618</v>
      </c>
      <c r="F6" s="215"/>
      <c r="G6" s="215"/>
      <c r="H6" s="215"/>
      <c r="I6" s="215"/>
      <c r="L6" s="47"/>
    </row>
    <row r="7" spans="1:12" ht="15" customHeight="1" x14ac:dyDescent="0.4">
      <c r="C7" s="159"/>
      <c r="D7" s="6" t="s">
        <v>50</v>
      </c>
      <c r="E7" s="40">
        <v>848273434</v>
      </c>
      <c r="F7" s="215"/>
      <c r="G7" s="215"/>
      <c r="H7" s="215"/>
      <c r="I7" s="215"/>
      <c r="L7" s="47"/>
    </row>
    <row r="8" spans="1:12" ht="15" customHeight="1" thickBot="1" x14ac:dyDescent="0.45">
      <c r="C8" s="109" t="s">
        <v>32</v>
      </c>
      <c r="D8" s="110"/>
      <c r="E8" s="41">
        <f>SUM(E6:E7)</f>
        <v>981085052</v>
      </c>
      <c r="F8" s="7"/>
      <c r="G8" s="7"/>
      <c r="H8" s="7"/>
      <c r="I8" s="7"/>
      <c r="L8" s="47"/>
    </row>
    <row r="9" spans="1:12" ht="21" customHeight="1" x14ac:dyDescent="0.4">
      <c r="C9" s="165" t="s">
        <v>8</v>
      </c>
      <c r="D9" s="166"/>
      <c r="E9" s="166"/>
      <c r="F9" s="223" t="s">
        <v>41</v>
      </c>
      <c r="G9" s="223"/>
      <c r="H9" s="223"/>
      <c r="I9" s="224"/>
    </row>
    <row r="10" spans="1:12" ht="22.15" customHeight="1" x14ac:dyDescent="0.4">
      <c r="C10" s="167"/>
      <c r="D10" s="168"/>
      <c r="E10" s="168"/>
      <c r="F10" s="8" t="s">
        <v>24</v>
      </c>
      <c r="G10" s="8" t="s">
        <v>25</v>
      </c>
      <c r="H10" s="8" t="s">
        <v>26</v>
      </c>
      <c r="I10" s="9" t="s">
        <v>27</v>
      </c>
    </row>
    <row r="11" spans="1:12" ht="15" customHeight="1" x14ac:dyDescent="0.4">
      <c r="C11" s="176" t="s">
        <v>28</v>
      </c>
      <c r="D11" s="171" t="s">
        <v>51</v>
      </c>
      <c r="E11" s="10">
        <v>66405809</v>
      </c>
      <c r="F11" s="11"/>
      <c r="G11" s="12">
        <v>50</v>
      </c>
      <c r="H11" s="13">
        <v>5000</v>
      </c>
      <c r="I11" s="14" t="s">
        <v>45</v>
      </c>
    </row>
    <row r="12" spans="1:12" ht="15" customHeight="1" thickBot="1" x14ac:dyDescent="0.45">
      <c r="C12" s="177"/>
      <c r="D12" s="172"/>
      <c r="E12" s="10"/>
      <c r="F12" s="11"/>
      <c r="G12" s="12"/>
      <c r="H12" s="13"/>
      <c r="I12" s="14"/>
    </row>
    <row r="13" spans="1:12" ht="15" customHeight="1" thickBot="1" x14ac:dyDescent="0.45">
      <c r="C13" s="177"/>
      <c r="D13" s="15" t="s">
        <v>30</v>
      </c>
      <c r="E13" s="16">
        <v>66405809</v>
      </c>
      <c r="F13" s="17"/>
      <c r="G13" s="18"/>
      <c r="H13" s="17"/>
      <c r="I13" s="19"/>
    </row>
    <row r="14" spans="1:12" ht="15" customHeight="1" x14ac:dyDescent="0.4">
      <c r="C14" s="177"/>
      <c r="D14" s="173" t="s">
        <v>52</v>
      </c>
      <c r="E14" s="20">
        <v>424136717</v>
      </c>
      <c r="F14" s="11"/>
      <c r="G14" s="12">
        <v>50</v>
      </c>
      <c r="H14" s="13">
        <v>5000</v>
      </c>
      <c r="I14" s="14" t="s">
        <v>45</v>
      </c>
    </row>
    <row r="15" spans="1:12" ht="15" customHeight="1" thickBot="1" x14ac:dyDescent="0.45">
      <c r="C15" s="177"/>
      <c r="D15" s="172"/>
      <c r="E15" s="10"/>
      <c r="F15" s="11"/>
      <c r="G15" s="12"/>
      <c r="H15" s="13"/>
      <c r="I15" s="14"/>
    </row>
    <row r="16" spans="1:12" ht="15" customHeight="1" thickBot="1" x14ac:dyDescent="0.45">
      <c r="C16" s="177"/>
      <c r="D16" s="15" t="s">
        <v>30</v>
      </c>
      <c r="E16" s="16">
        <v>424136717</v>
      </c>
      <c r="F16" s="17"/>
      <c r="G16" s="18"/>
      <c r="H16" s="17"/>
      <c r="I16" s="19"/>
    </row>
    <row r="17" spans="2:9" ht="15" customHeight="1" x14ac:dyDescent="0.4">
      <c r="C17" s="174" t="s">
        <v>31</v>
      </c>
      <c r="D17" s="173" t="s">
        <v>53</v>
      </c>
      <c r="E17" s="20">
        <v>71052000</v>
      </c>
      <c r="F17" s="21">
        <v>2000</v>
      </c>
      <c r="G17" s="22" t="s">
        <v>29</v>
      </c>
      <c r="H17" s="23" t="s">
        <v>29</v>
      </c>
      <c r="I17" s="24" t="s">
        <v>45</v>
      </c>
    </row>
    <row r="18" spans="2:9" ht="15" customHeight="1" thickBot="1" x14ac:dyDescent="0.45">
      <c r="C18" s="174"/>
      <c r="D18" s="172"/>
      <c r="E18" s="10"/>
      <c r="F18" s="11"/>
      <c r="G18" s="12"/>
      <c r="H18" s="13"/>
      <c r="I18" s="14"/>
    </row>
    <row r="19" spans="2:9" ht="15" customHeight="1" thickBot="1" x14ac:dyDescent="0.45">
      <c r="C19" s="175"/>
      <c r="D19" s="15" t="s">
        <v>30</v>
      </c>
      <c r="E19" s="16">
        <v>71052000</v>
      </c>
      <c r="F19" s="17"/>
      <c r="G19" s="18"/>
      <c r="H19" s="25"/>
      <c r="I19" s="19"/>
    </row>
    <row r="20" spans="2:9" ht="15" customHeight="1" thickBot="1" x14ac:dyDescent="0.45">
      <c r="C20" s="225" t="s">
        <v>32</v>
      </c>
      <c r="D20" s="226"/>
      <c r="E20" s="26">
        <f>E13+E16+E19</f>
        <v>561594526</v>
      </c>
      <c r="F20" s="27"/>
      <c r="G20" s="28"/>
      <c r="H20" s="29"/>
      <c r="I20" s="30"/>
    </row>
    <row r="21" spans="2:9" ht="15" customHeight="1" x14ac:dyDescent="0.4">
      <c r="C21" s="227" t="s">
        <v>47</v>
      </c>
      <c r="D21" s="228"/>
      <c r="E21" s="31">
        <v>110118</v>
      </c>
      <c r="F21" s="229"/>
      <c r="G21" s="229"/>
      <c r="H21" s="229"/>
      <c r="I21" s="229"/>
    </row>
    <row r="22" spans="2:9" ht="15" customHeight="1" thickBot="1" x14ac:dyDescent="0.45">
      <c r="C22" s="221" t="s">
        <v>48</v>
      </c>
      <c r="D22" s="222"/>
      <c r="E22" s="32">
        <v>5795</v>
      </c>
      <c r="F22" s="43"/>
      <c r="G22" s="43"/>
      <c r="H22" s="43"/>
      <c r="I22" s="43"/>
    </row>
    <row r="23" spans="2:9" ht="15" customHeight="1" x14ac:dyDescent="0.4">
      <c r="C23" s="230" t="s">
        <v>54</v>
      </c>
      <c r="D23" s="231"/>
      <c r="E23" s="234">
        <f>E8/(E21+E22)</f>
        <v>8463.9777419271359</v>
      </c>
      <c r="F23" s="43"/>
      <c r="G23" s="43"/>
      <c r="H23" s="43"/>
      <c r="I23" s="43"/>
    </row>
    <row r="24" spans="2:9" ht="15" customHeight="1" thickBot="1" x14ac:dyDescent="0.45">
      <c r="C24" s="232"/>
      <c r="D24" s="233"/>
      <c r="E24" s="235"/>
      <c r="F24" s="215"/>
      <c r="G24" s="215"/>
      <c r="H24" s="215"/>
      <c r="I24" s="215"/>
    </row>
    <row r="25" spans="2:9" ht="15" customHeight="1" x14ac:dyDescent="0.4">
      <c r="C25" s="34" t="s">
        <v>34</v>
      </c>
      <c r="D25" s="34"/>
      <c r="E25" s="34"/>
      <c r="F25" s="34"/>
      <c r="G25" s="34"/>
      <c r="H25" s="34"/>
      <c r="I25" s="34"/>
    </row>
    <row r="26" spans="2:9" ht="15" customHeight="1" x14ac:dyDescent="0.4">
      <c r="C26" s="34" t="s">
        <v>38</v>
      </c>
      <c r="D26" s="34"/>
      <c r="E26" s="34"/>
      <c r="F26" s="34"/>
      <c r="G26" s="34"/>
      <c r="H26" s="34"/>
      <c r="I26" s="34"/>
    </row>
    <row r="27" spans="2:9" ht="15" customHeight="1" x14ac:dyDescent="0.4"/>
    <row r="28" spans="2:9" ht="15" customHeight="1" x14ac:dyDescent="0.4">
      <c r="B28" s="2" t="s">
        <v>10</v>
      </c>
      <c r="C28" s="89" t="s">
        <v>11</v>
      </c>
      <c r="D28" s="89"/>
      <c r="E28" s="89"/>
      <c r="F28" s="89"/>
      <c r="G28" s="89"/>
    </row>
    <row r="29" spans="2:9" ht="12.75" thickBot="1" x14ac:dyDescent="0.45">
      <c r="C29" s="42"/>
      <c r="D29" s="42"/>
      <c r="E29" s="236" t="s">
        <v>12</v>
      </c>
      <c r="F29" s="236"/>
      <c r="G29" s="236"/>
      <c r="H29" s="236" t="s">
        <v>13</v>
      </c>
      <c r="I29" s="236"/>
    </row>
    <row r="30" spans="2:9" ht="15" customHeight="1" x14ac:dyDescent="0.4">
      <c r="C30" s="143" t="s">
        <v>14</v>
      </c>
      <c r="D30" s="144"/>
      <c r="E30" s="197"/>
      <c r="F30" s="198"/>
      <c r="G30" s="199"/>
      <c r="H30" s="197"/>
      <c r="I30" s="200"/>
    </row>
    <row r="31" spans="2:9" ht="15" customHeight="1" thickBot="1" x14ac:dyDescent="0.45">
      <c r="C31" s="237" t="s">
        <v>15</v>
      </c>
      <c r="D31" s="238"/>
      <c r="E31" s="203"/>
      <c r="F31" s="201"/>
      <c r="G31" s="204"/>
      <c r="H31" s="201"/>
      <c r="I31" s="202"/>
    </row>
    <row r="32" spans="2:9" ht="15" customHeight="1" thickBot="1" x14ac:dyDescent="0.45">
      <c r="C32" s="239" t="s">
        <v>36</v>
      </c>
      <c r="D32" s="240"/>
      <c r="E32" s="147">
        <v>30</v>
      </c>
      <c r="F32" s="148"/>
      <c r="G32" s="148"/>
      <c r="H32" s="148"/>
      <c r="I32" s="149"/>
    </row>
    <row r="33" spans="2:9" ht="15" customHeight="1" x14ac:dyDescent="0.4">
      <c r="C33" s="35" t="s">
        <v>42</v>
      </c>
      <c r="D33" s="35"/>
      <c r="E33" s="36"/>
      <c r="F33" s="36"/>
      <c r="G33" s="36"/>
      <c r="H33" s="36"/>
      <c r="I33" s="36"/>
    </row>
    <row r="34" spans="2:9" ht="15" customHeight="1" x14ac:dyDescent="0.4"/>
    <row r="35" spans="2:9" ht="15" customHeight="1" thickBot="1" x14ac:dyDescent="0.45">
      <c r="B35" s="2" t="s">
        <v>16</v>
      </c>
      <c r="C35" s="89" t="s">
        <v>17</v>
      </c>
      <c r="D35" s="89"/>
      <c r="E35" s="89"/>
      <c r="F35" s="89"/>
      <c r="G35" s="89"/>
    </row>
    <row r="36" spans="2:9" ht="15" customHeight="1" x14ac:dyDescent="0.4">
      <c r="C36" s="150" t="s">
        <v>18</v>
      </c>
      <c r="D36" s="44" t="s">
        <v>19</v>
      </c>
      <c r="E36" s="139">
        <f>E6/E8</f>
        <v>0.13537217566331852</v>
      </c>
      <c r="F36" s="139"/>
      <c r="G36" s="139"/>
      <c r="H36" s="139"/>
      <c r="I36" s="140"/>
    </row>
    <row r="37" spans="2:9" ht="15" customHeight="1" thickBot="1" x14ac:dyDescent="0.45">
      <c r="C37" s="151"/>
      <c r="D37" s="38" t="s">
        <v>20</v>
      </c>
      <c r="E37" s="141">
        <f>E7/E8</f>
        <v>0.86462782433668151</v>
      </c>
      <c r="F37" s="241"/>
      <c r="G37" s="241"/>
      <c r="H37" s="241"/>
      <c r="I37" s="242"/>
    </row>
    <row r="38" spans="2:9" ht="15" customHeight="1" x14ac:dyDescent="0.4"/>
    <row r="39" spans="2:9" ht="15" customHeight="1" thickBot="1" x14ac:dyDescent="0.45">
      <c r="B39" s="2" t="s">
        <v>21</v>
      </c>
      <c r="C39" s="89" t="s">
        <v>22</v>
      </c>
      <c r="D39" s="89"/>
      <c r="E39" s="89"/>
      <c r="F39" s="89"/>
      <c r="G39" s="89"/>
      <c r="H39" s="89"/>
      <c r="I39" s="89"/>
    </row>
    <row r="40" spans="2:9" ht="70.150000000000006" customHeight="1" thickBot="1" x14ac:dyDescent="0.45">
      <c r="C40" s="1" t="s">
        <v>23</v>
      </c>
      <c r="D40" s="178"/>
      <c r="E40" s="179"/>
      <c r="F40" s="179"/>
      <c r="G40" s="179"/>
      <c r="H40" s="179"/>
      <c r="I40" s="180"/>
    </row>
  </sheetData>
  <mergeCells count="40">
    <mergeCell ref="C39:I39"/>
    <mergeCell ref="D40:I40"/>
    <mergeCell ref="C32:D32"/>
    <mergeCell ref="E32:I32"/>
    <mergeCell ref="C35:G35"/>
    <mergeCell ref="C36:C37"/>
    <mergeCell ref="E36:I36"/>
    <mergeCell ref="E37:I37"/>
    <mergeCell ref="C30:D30"/>
    <mergeCell ref="E30:G30"/>
    <mergeCell ref="H30:I30"/>
    <mergeCell ref="C31:D31"/>
    <mergeCell ref="E31:G31"/>
    <mergeCell ref="H31:I31"/>
    <mergeCell ref="C23:D24"/>
    <mergeCell ref="E23:E24"/>
    <mergeCell ref="F24:I24"/>
    <mergeCell ref="C28:G28"/>
    <mergeCell ref="E29:G29"/>
    <mergeCell ref="H29:I29"/>
    <mergeCell ref="C22:D22"/>
    <mergeCell ref="C8:D8"/>
    <mergeCell ref="C9:E10"/>
    <mergeCell ref="F9:I9"/>
    <mergeCell ref="C11:C16"/>
    <mergeCell ref="D11:D12"/>
    <mergeCell ref="D14:D15"/>
    <mergeCell ref="C17:C19"/>
    <mergeCell ref="D17:D18"/>
    <mergeCell ref="C20:D20"/>
    <mergeCell ref="C21:D21"/>
    <mergeCell ref="F21:I21"/>
    <mergeCell ref="C6:C7"/>
    <mergeCell ref="F6:I6"/>
    <mergeCell ref="F7:I7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84" orientation="portrait" r:id="rId1"/>
  <headerFooter scaleWithDoc="0" alignWithMargins="0">
    <oddHeader>&amp;R&amp;A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B3004-47FF-4BF7-8258-6830CF3F035B}">
  <dimension ref="A1:L40"/>
  <sheetViews>
    <sheetView view="pageBreakPreview" zoomScaleNormal="100" zoomScaleSheetLayoutView="100" workbookViewId="0">
      <selection activeCell="G22" sqref="G22"/>
    </sheetView>
  </sheetViews>
  <sheetFormatPr defaultColWidth="9" defaultRowHeight="12" x14ac:dyDescent="0.4"/>
  <cols>
    <col min="1" max="1" width="0.75" style="2" customWidth="1"/>
    <col min="2" max="2" width="3.125" style="2" bestFit="1" customWidth="1"/>
    <col min="3" max="3" width="10.625" style="2" customWidth="1"/>
    <col min="4" max="4" width="35.625" style="2" customWidth="1"/>
    <col min="5" max="6" width="10.625" style="2" customWidth="1"/>
    <col min="7" max="8" width="6.625" style="2" customWidth="1"/>
    <col min="9" max="9" width="19.625" style="2" customWidth="1"/>
    <col min="10" max="10" width="0.75" style="2" customWidth="1"/>
    <col min="11" max="11" width="9" style="2" customWidth="1"/>
    <col min="12" max="12" width="11.5" style="2" bestFit="1" customWidth="1"/>
    <col min="13" max="16384" width="9" style="2"/>
  </cols>
  <sheetData>
    <row r="1" spans="1:12" ht="18.75" customHeight="1" x14ac:dyDescent="0.4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2" ht="15" customHeight="1" thickBot="1" x14ac:dyDescent="0.45">
      <c r="B2" s="2" t="s">
        <v>2</v>
      </c>
      <c r="C2" s="89" t="s">
        <v>3</v>
      </c>
      <c r="D2" s="89"/>
      <c r="E2" s="89"/>
      <c r="F2" s="89"/>
      <c r="G2" s="89"/>
      <c r="H2" s="42"/>
      <c r="I2" s="4"/>
    </row>
    <row r="3" spans="1:12" ht="19.5" customHeight="1" thickBot="1" x14ac:dyDescent="0.45">
      <c r="C3" s="216" t="s">
        <v>33</v>
      </c>
      <c r="D3" s="217"/>
      <c r="E3" s="218" t="s">
        <v>44</v>
      </c>
      <c r="F3" s="219"/>
      <c r="G3" s="219"/>
      <c r="H3" s="219"/>
      <c r="I3" s="220"/>
    </row>
    <row r="4" spans="1:12" ht="15" customHeight="1" x14ac:dyDescent="0.4"/>
    <row r="5" spans="1:12" ht="15" customHeight="1" thickBot="1" x14ac:dyDescent="0.45">
      <c r="B5" s="2" t="s">
        <v>5</v>
      </c>
      <c r="C5" s="89" t="s">
        <v>6</v>
      </c>
      <c r="D5" s="89"/>
      <c r="E5" s="89"/>
      <c r="F5" s="89"/>
      <c r="G5" s="89"/>
    </row>
    <row r="6" spans="1:12" ht="15" customHeight="1" x14ac:dyDescent="0.4">
      <c r="C6" s="87" t="s">
        <v>7</v>
      </c>
      <c r="D6" s="5" t="s">
        <v>49</v>
      </c>
      <c r="E6" s="39">
        <v>106141120</v>
      </c>
      <c r="F6" s="215"/>
      <c r="G6" s="215"/>
      <c r="H6" s="215"/>
      <c r="I6" s="215"/>
      <c r="L6" s="47"/>
    </row>
    <row r="7" spans="1:12" ht="15" customHeight="1" x14ac:dyDescent="0.4">
      <c r="C7" s="159"/>
      <c r="D7" s="6" t="s">
        <v>50</v>
      </c>
      <c r="E7" s="40">
        <v>901549380</v>
      </c>
      <c r="F7" s="215"/>
      <c r="G7" s="215"/>
      <c r="H7" s="215"/>
      <c r="I7" s="215"/>
      <c r="L7" s="47"/>
    </row>
    <row r="8" spans="1:12" ht="15" customHeight="1" thickBot="1" x14ac:dyDescent="0.45">
      <c r="C8" s="109" t="s">
        <v>32</v>
      </c>
      <c r="D8" s="110"/>
      <c r="E8" s="41">
        <f>SUM(E6:E7)</f>
        <v>1007690500</v>
      </c>
      <c r="F8" s="7"/>
      <c r="G8" s="7"/>
      <c r="H8" s="7"/>
      <c r="I8" s="7"/>
      <c r="L8" s="47"/>
    </row>
    <row r="9" spans="1:12" ht="21" customHeight="1" x14ac:dyDescent="0.4">
      <c r="C9" s="165" t="s">
        <v>8</v>
      </c>
      <c r="D9" s="166"/>
      <c r="E9" s="166"/>
      <c r="F9" s="223" t="s">
        <v>41</v>
      </c>
      <c r="G9" s="223"/>
      <c r="H9" s="223"/>
      <c r="I9" s="224"/>
    </row>
    <row r="10" spans="1:12" ht="22.15" customHeight="1" x14ac:dyDescent="0.4">
      <c r="C10" s="167"/>
      <c r="D10" s="168"/>
      <c r="E10" s="168"/>
      <c r="F10" s="8" t="s">
        <v>24</v>
      </c>
      <c r="G10" s="8" t="s">
        <v>25</v>
      </c>
      <c r="H10" s="8" t="s">
        <v>26</v>
      </c>
      <c r="I10" s="9" t="s">
        <v>27</v>
      </c>
    </row>
    <row r="11" spans="1:12" ht="15" customHeight="1" x14ac:dyDescent="0.4">
      <c r="C11" s="176" t="s">
        <v>28</v>
      </c>
      <c r="D11" s="171" t="s">
        <v>51</v>
      </c>
      <c r="E11" s="10">
        <v>53070560</v>
      </c>
      <c r="F11" s="11"/>
      <c r="G11" s="12">
        <v>50</v>
      </c>
      <c r="H11" s="13">
        <v>5000</v>
      </c>
      <c r="I11" s="14" t="s">
        <v>45</v>
      </c>
    </row>
    <row r="12" spans="1:12" ht="15" customHeight="1" thickBot="1" x14ac:dyDescent="0.45">
      <c r="C12" s="177"/>
      <c r="D12" s="172"/>
      <c r="E12" s="10"/>
      <c r="F12" s="11"/>
      <c r="G12" s="12"/>
      <c r="H12" s="13"/>
      <c r="I12" s="14"/>
    </row>
    <row r="13" spans="1:12" ht="15" customHeight="1" thickBot="1" x14ac:dyDescent="0.45">
      <c r="C13" s="177"/>
      <c r="D13" s="15" t="s">
        <v>30</v>
      </c>
      <c r="E13" s="16">
        <v>53070560</v>
      </c>
      <c r="F13" s="17"/>
      <c r="G13" s="18"/>
      <c r="H13" s="17"/>
      <c r="I13" s="19"/>
    </row>
    <row r="14" spans="1:12" ht="15" customHeight="1" x14ac:dyDescent="0.4">
      <c r="C14" s="177"/>
      <c r="D14" s="173" t="s">
        <v>52</v>
      </c>
      <c r="E14" s="20">
        <v>450774690</v>
      </c>
      <c r="F14" s="11"/>
      <c r="G14" s="12">
        <v>50</v>
      </c>
      <c r="H14" s="13">
        <v>5000</v>
      </c>
      <c r="I14" s="14" t="s">
        <v>45</v>
      </c>
    </row>
    <row r="15" spans="1:12" ht="15" customHeight="1" thickBot="1" x14ac:dyDescent="0.45">
      <c r="C15" s="177"/>
      <c r="D15" s="172"/>
      <c r="E15" s="10"/>
      <c r="F15" s="11"/>
      <c r="G15" s="12"/>
      <c r="H15" s="13"/>
      <c r="I15" s="14"/>
    </row>
    <row r="16" spans="1:12" ht="15" customHeight="1" thickBot="1" x14ac:dyDescent="0.45">
      <c r="C16" s="177"/>
      <c r="D16" s="15" t="s">
        <v>30</v>
      </c>
      <c r="E16" s="16">
        <v>450774690</v>
      </c>
      <c r="F16" s="17"/>
      <c r="G16" s="18"/>
      <c r="H16" s="17"/>
      <c r="I16" s="19"/>
    </row>
    <row r="17" spans="2:9" ht="15" customHeight="1" x14ac:dyDescent="0.4">
      <c r="C17" s="174" t="s">
        <v>31</v>
      </c>
      <c r="D17" s="173" t="s">
        <v>53</v>
      </c>
      <c r="E17" s="20">
        <v>182220000</v>
      </c>
      <c r="F17" s="21">
        <v>2000</v>
      </c>
      <c r="G17" s="22" t="s">
        <v>29</v>
      </c>
      <c r="H17" s="23" t="s">
        <v>29</v>
      </c>
      <c r="I17" s="24" t="s">
        <v>45</v>
      </c>
    </row>
    <row r="18" spans="2:9" ht="15" customHeight="1" thickBot="1" x14ac:dyDescent="0.45">
      <c r="C18" s="174"/>
      <c r="D18" s="172"/>
      <c r="E18" s="10"/>
      <c r="F18" s="11"/>
      <c r="G18" s="12"/>
      <c r="H18" s="13"/>
      <c r="I18" s="14"/>
    </row>
    <row r="19" spans="2:9" ht="15" customHeight="1" thickBot="1" x14ac:dyDescent="0.45">
      <c r="C19" s="175"/>
      <c r="D19" s="15" t="s">
        <v>30</v>
      </c>
      <c r="E19" s="16">
        <v>182220000</v>
      </c>
      <c r="F19" s="17"/>
      <c r="G19" s="18"/>
      <c r="H19" s="25"/>
      <c r="I19" s="19"/>
    </row>
    <row r="20" spans="2:9" ht="15" customHeight="1" thickBot="1" x14ac:dyDescent="0.45">
      <c r="C20" s="225" t="s">
        <v>32</v>
      </c>
      <c r="D20" s="226"/>
      <c r="E20" s="26">
        <f>E13+E16+E19</f>
        <v>686065250</v>
      </c>
      <c r="F20" s="27"/>
      <c r="G20" s="28"/>
      <c r="H20" s="29"/>
      <c r="I20" s="30"/>
    </row>
    <row r="21" spans="2:9" ht="15" customHeight="1" x14ac:dyDescent="0.4">
      <c r="C21" s="227" t="s">
        <v>47</v>
      </c>
      <c r="D21" s="228"/>
      <c r="E21" s="31">
        <v>117920</v>
      </c>
      <c r="F21" s="229"/>
      <c r="G21" s="229"/>
      <c r="H21" s="229"/>
      <c r="I21" s="229"/>
    </row>
    <row r="22" spans="2:9" ht="15" customHeight="1" thickBot="1" x14ac:dyDescent="0.45">
      <c r="C22" s="221" t="s">
        <v>48</v>
      </c>
      <c r="D22" s="222"/>
      <c r="E22" s="32">
        <v>2662</v>
      </c>
      <c r="F22" s="43"/>
      <c r="G22" s="43"/>
      <c r="H22" s="43"/>
      <c r="I22" s="43"/>
    </row>
    <row r="23" spans="2:9" ht="15" customHeight="1" x14ac:dyDescent="0.4">
      <c r="C23" s="230" t="s">
        <v>54</v>
      </c>
      <c r="D23" s="231"/>
      <c r="E23" s="234">
        <f>E8/(E21+E22)</f>
        <v>8356.8899172347446</v>
      </c>
      <c r="F23" s="43"/>
      <c r="G23" s="43"/>
      <c r="H23" s="43"/>
      <c r="I23" s="43"/>
    </row>
    <row r="24" spans="2:9" ht="15" customHeight="1" thickBot="1" x14ac:dyDescent="0.45">
      <c r="C24" s="232"/>
      <c r="D24" s="233"/>
      <c r="E24" s="235"/>
      <c r="F24" s="215"/>
      <c r="G24" s="215"/>
      <c r="H24" s="215"/>
      <c r="I24" s="215"/>
    </row>
    <row r="25" spans="2:9" ht="15" customHeight="1" x14ac:dyDescent="0.4">
      <c r="C25" s="34" t="s">
        <v>34</v>
      </c>
      <c r="D25" s="34"/>
      <c r="E25" s="34"/>
      <c r="F25" s="34"/>
      <c r="G25" s="34"/>
      <c r="H25" s="34"/>
      <c r="I25" s="34"/>
    </row>
    <row r="26" spans="2:9" ht="15" customHeight="1" x14ac:dyDescent="0.4">
      <c r="C26" s="34" t="s">
        <v>38</v>
      </c>
      <c r="D26" s="34"/>
      <c r="E26" s="34"/>
      <c r="F26" s="34"/>
      <c r="G26" s="34"/>
      <c r="H26" s="34"/>
      <c r="I26" s="34"/>
    </row>
    <row r="27" spans="2:9" ht="15" customHeight="1" x14ac:dyDescent="0.4"/>
    <row r="28" spans="2:9" ht="15" customHeight="1" x14ac:dyDescent="0.4">
      <c r="B28" s="2" t="s">
        <v>10</v>
      </c>
      <c r="C28" s="89" t="s">
        <v>11</v>
      </c>
      <c r="D28" s="89"/>
      <c r="E28" s="89"/>
      <c r="F28" s="89"/>
      <c r="G28" s="89"/>
    </row>
    <row r="29" spans="2:9" ht="12.75" thickBot="1" x14ac:dyDescent="0.45">
      <c r="C29" s="42"/>
      <c r="D29" s="42"/>
      <c r="E29" s="236" t="s">
        <v>12</v>
      </c>
      <c r="F29" s="236"/>
      <c r="G29" s="236"/>
      <c r="H29" s="236" t="s">
        <v>13</v>
      </c>
      <c r="I29" s="236"/>
    </row>
    <row r="30" spans="2:9" ht="15" customHeight="1" x14ac:dyDescent="0.4">
      <c r="C30" s="143" t="s">
        <v>14</v>
      </c>
      <c r="D30" s="144"/>
      <c r="E30" s="197"/>
      <c r="F30" s="198"/>
      <c r="G30" s="199"/>
      <c r="H30" s="197"/>
      <c r="I30" s="200"/>
    </row>
    <row r="31" spans="2:9" ht="15" customHeight="1" thickBot="1" x14ac:dyDescent="0.45">
      <c r="C31" s="237" t="s">
        <v>15</v>
      </c>
      <c r="D31" s="238"/>
      <c r="E31" s="203"/>
      <c r="F31" s="201"/>
      <c r="G31" s="204"/>
      <c r="H31" s="201"/>
      <c r="I31" s="202"/>
    </row>
    <row r="32" spans="2:9" ht="15" customHeight="1" thickBot="1" x14ac:dyDescent="0.45">
      <c r="C32" s="239" t="s">
        <v>36</v>
      </c>
      <c r="D32" s="240"/>
      <c r="E32" s="147">
        <v>31</v>
      </c>
      <c r="F32" s="148"/>
      <c r="G32" s="148"/>
      <c r="H32" s="148"/>
      <c r="I32" s="149"/>
    </row>
    <row r="33" spans="2:9" ht="15" customHeight="1" x14ac:dyDescent="0.4">
      <c r="C33" s="35" t="s">
        <v>42</v>
      </c>
      <c r="D33" s="35"/>
      <c r="E33" s="36"/>
      <c r="F33" s="36"/>
      <c r="G33" s="36"/>
      <c r="H33" s="36"/>
      <c r="I33" s="36"/>
    </row>
    <row r="34" spans="2:9" ht="15" customHeight="1" x14ac:dyDescent="0.4"/>
    <row r="35" spans="2:9" ht="15" customHeight="1" thickBot="1" x14ac:dyDescent="0.45">
      <c r="B35" s="2" t="s">
        <v>16</v>
      </c>
      <c r="C35" s="89" t="s">
        <v>17</v>
      </c>
      <c r="D35" s="89"/>
      <c r="E35" s="89"/>
      <c r="F35" s="89"/>
      <c r="G35" s="89"/>
    </row>
    <row r="36" spans="2:9" ht="15" customHeight="1" x14ac:dyDescent="0.4">
      <c r="C36" s="150" t="s">
        <v>18</v>
      </c>
      <c r="D36" s="44" t="s">
        <v>19</v>
      </c>
      <c r="E36" s="139">
        <f>E6/E8</f>
        <v>0.10533107139543342</v>
      </c>
      <c r="F36" s="139"/>
      <c r="G36" s="139"/>
      <c r="H36" s="139"/>
      <c r="I36" s="140"/>
    </row>
    <row r="37" spans="2:9" ht="15" customHeight="1" thickBot="1" x14ac:dyDescent="0.45">
      <c r="C37" s="151"/>
      <c r="D37" s="38" t="s">
        <v>20</v>
      </c>
      <c r="E37" s="141">
        <f>E7/E8</f>
        <v>0.89466892860456659</v>
      </c>
      <c r="F37" s="241"/>
      <c r="G37" s="241"/>
      <c r="H37" s="241"/>
      <c r="I37" s="242"/>
    </row>
    <row r="38" spans="2:9" ht="15" customHeight="1" x14ac:dyDescent="0.4"/>
    <row r="39" spans="2:9" ht="15" customHeight="1" thickBot="1" x14ac:dyDescent="0.45">
      <c r="B39" s="2" t="s">
        <v>21</v>
      </c>
      <c r="C39" s="89" t="s">
        <v>22</v>
      </c>
      <c r="D39" s="89"/>
      <c r="E39" s="89"/>
      <c r="F39" s="89"/>
      <c r="G39" s="89"/>
      <c r="H39" s="89"/>
      <c r="I39" s="89"/>
    </row>
    <row r="40" spans="2:9" ht="70.150000000000006" customHeight="1" thickBot="1" x14ac:dyDescent="0.45">
      <c r="C40" s="1" t="s">
        <v>23</v>
      </c>
      <c r="D40" s="178"/>
      <c r="E40" s="179"/>
      <c r="F40" s="179"/>
      <c r="G40" s="179"/>
      <c r="H40" s="179"/>
      <c r="I40" s="180"/>
    </row>
  </sheetData>
  <mergeCells count="40">
    <mergeCell ref="C39:I39"/>
    <mergeCell ref="D40:I40"/>
    <mergeCell ref="C32:D32"/>
    <mergeCell ref="E32:I32"/>
    <mergeCell ref="C35:G35"/>
    <mergeCell ref="C36:C37"/>
    <mergeCell ref="E36:I36"/>
    <mergeCell ref="E37:I37"/>
    <mergeCell ref="C30:D30"/>
    <mergeCell ref="E30:G30"/>
    <mergeCell ref="H30:I30"/>
    <mergeCell ref="C31:D31"/>
    <mergeCell ref="E31:G31"/>
    <mergeCell ref="H31:I31"/>
    <mergeCell ref="C23:D24"/>
    <mergeCell ref="E23:E24"/>
    <mergeCell ref="F24:I24"/>
    <mergeCell ref="C28:G28"/>
    <mergeCell ref="E29:G29"/>
    <mergeCell ref="H29:I29"/>
    <mergeCell ref="C22:D22"/>
    <mergeCell ref="C8:D8"/>
    <mergeCell ref="C9:E10"/>
    <mergeCell ref="F9:I9"/>
    <mergeCell ref="C11:C16"/>
    <mergeCell ref="D11:D12"/>
    <mergeCell ref="D14:D15"/>
    <mergeCell ref="C17:C19"/>
    <mergeCell ref="D17:D18"/>
    <mergeCell ref="C20:D20"/>
    <mergeCell ref="C21:D21"/>
    <mergeCell ref="F21:I21"/>
    <mergeCell ref="C6:C7"/>
    <mergeCell ref="F6:I6"/>
    <mergeCell ref="F7:I7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84" orientation="portrait" r:id="rId1"/>
  <headerFooter scaleWithDoc="0" alignWithMargins="0">
    <oddHeader>&amp;R&amp;A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9EF9B-EE4D-43DC-A027-06B9FA3C4481}">
  <dimension ref="A1:L40"/>
  <sheetViews>
    <sheetView view="pageBreakPreview" zoomScaleNormal="100" zoomScaleSheetLayoutView="100" workbookViewId="0">
      <selection activeCell="H25" sqref="H25"/>
    </sheetView>
  </sheetViews>
  <sheetFormatPr defaultColWidth="9" defaultRowHeight="12" x14ac:dyDescent="0.4"/>
  <cols>
    <col min="1" max="1" width="0.75" style="2" customWidth="1"/>
    <col min="2" max="2" width="3.125" style="2" bestFit="1" customWidth="1"/>
    <col min="3" max="3" width="10.625" style="2" customWidth="1"/>
    <col min="4" max="4" width="35.625" style="2" customWidth="1"/>
    <col min="5" max="6" width="10.625" style="2" customWidth="1"/>
    <col min="7" max="8" width="6.625" style="2" customWidth="1"/>
    <col min="9" max="9" width="19.625" style="2" customWidth="1"/>
    <col min="10" max="10" width="0.75" style="2" customWidth="1"/>
    <col min="11" max="11" width="9" style="2" customWidth="1"/>
    <col min="12" max="12" width="11.5" style="2" bestFit="1" customWidth="1"/>
    <col min="13" max="16384" width="9" style="2"/>
  </cols>
  <sheetData>
    <row r="1" spans="1:12" ht="18.75" customHeight="1" x14ac:dyDescent="0.4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2" ht="15" customHeight="1" thickBot="1" x14ac:dyDescent="0.45">
      <c r="B2" s="2" t="s">
        <v>2</v>
      </c>
      <c r="C2" s="89" t="s">
        <v>3</v>
      </c>
      <c r="D2" s="89"/>
      <c r="E2" s="89"/>
      <c r="F2" s="89"/>
      <c r="G2" s="89"/>
      <c r="H2" s="42"/>
      <c r="I2" s="4"/>
    </row>
    <row r="3" spans="1:12" ht="19.5" customHeight="1" thickBot="1" x14ac:dyDescent="0.45">
      <c r="C3" s="216" t="s">
        <v>33</v>
      </c>
      <c r="D3" s="217"/>
      <c r="E3" s="218" t="s">
        <v>44</v>
      </c>
      <c r="F3" s="219"/>
      <c r="G3" s="219"/>
      <c r="H3" s="219"/>
      <c r="I3" s="220"/>
    </row>
    <row r="4" spans="1:12" ht="15" customHeight="1" x14ac:dyDescent="0.4"/>
    <row r="5" spans="1:12" ht="15" customHeight="1" thickBot="1" x14ac:dyDescent="0.45">
      <c r="B5" s="2" t="s">
        <v>5</v>
      </c>
      <c r="C5" s="89" t="s">
        <v>6</v>
      </c>
      <c r="D5" s="89"/>
      <c r="E5" s="89"/>
      <c r="F5" s="89"/>
      <c r="G5" s="89"/>
    </row>
    <row r="6" spans="1:12" ht="15" customHeight="1" x14ac:dyDescent="0.4">
      <c r="C6" s="87" t="s">
        <v>7</v>
      </c>
      <c r="D6" s="5" t="s">
        <v>49</v>
      </c>
      <c r="E6" s="39">
        <v>636832118</v>
      </c>
      <c r="F6" s="215"/>
      <c r="G6" s="215"/>
      <c r="H6" s="215"/>
      <c r="I6" s="215"/>
      <c r="L6" s="47"/>
    </row>
    <row r="7" spans="1:12" ht="15" customHeight="1" x14ac:dyDescent="0.4">
      <c r="C7" s="159"/>
      <c r="D7" s="6" t="s">
        <v>50</v>
      </c>
      <c r="E7" s="40">
        <v>844825352</v>
      </c>
      <c r="F7" s="215"/>
      <c r="G7" s="215"/>
      <c r="H7" s="215"/>
      <c r="I7" s="215"/>
      <c r="L7" s="47"/>
    </row>
    <row r="8" spans="1:12" ht="15" customHeight="1" thickBot="1" x14ac:dyDescent="0.45">
      <c r="C8" s="109" t="s">
        <v>32</v>
      </c>
      <c r="D8" s="110"/>
      <c r="E8" s="41">
        <f>SUM(E6:E7)</f>
        <v>1481657470</v>
      </c>
      <c r="F8" s="7"/>
      <c r="G8" s="7"/>
      <c r="H8" s="7"/>
      <c r="I8" s="7"/>
      <c r="L8" s="48"/>
    </row>
    <row r="9" spans="1:12" ht="21" customHeight="1" x14ac:dyDescent="0.4">
      <c r="C9" s="165" t="s">
        <v>8</v>
      </c>
      <c r="D9" s="166"/>
      <c r="E9" s="166"/>
      <c r="F9" s="223" t="s">
        <v>41</v>
      </c>
      <c r="G9" s="223"/>
      <c r="H9" s="223"/>
      <c r="I9" s="224"/>
    </row>
    <row r="10" spans="1:12" ht="22.15" customHeight="1" x14ac:dyDescent="0.4">
      <c r="C10" s="167"/>
      <c r="D10" s="168"/>
      <c r="E10" s="168"/>
      <c r="F10" s="8" t="s">
        <v>24</v>
      </c>
      <c r="G10" s="8" t="s">
        <v>25</v>
      </c>
      <c r="H10" s="8" t="s">
        <v>26</v>
      </c>
      <c r="I10" s="9" t="s">
        <v>27</v>
      </c>
    </row>
    <row r="11" spans="1:12" ht="15" customHeight="1" x14ac:dyDescent="0.4">
      <c r="C11" s="176" t="s">
        <v>28</v>
      </c>
      <c r="D11" s="171" t="s">
        <v>51</v>
      </c>
      <c r="E11" s="10">
        <v>318416059</v>
      </c>
      <c r="F11" s="11"/>
      <c r="G11" s="12">
        <v>50</v>
      </c>
      <c r="H11" s="13">
        <v>5000</v>
      </c>
      <c r="I11" s="14" t="s">
        <v>45</v>
      </c>
    </row>
    <row r="12" spans="1:12" ht="15" customHeight="1" thickBot="1" x14ac:dyDescent="0.45">
      <c r="C12" s="177"/>
      <c r="D12" s="172"/>
      <c r="E12" s="10"/>
      <c r="F12" s="11"/>
      <c r="G12" s="12"/>
      <c r="H12" s="13"/>
      <c r="I12" s="14"/>
    </row>
    <row r="13" spans="1:12" ht="15" customHeight="1" thickBot="1" x14ac:dyDescent="0.45">
      <c r="C13" s="177"/>
      <c r="D13" s="15" t="s">
        <v>30</v>
      </c>
      <c r="E13" s="16">
        <v>318416059</v>
      </c>
      <c r="F13" s="17"/>
      <c r="G13" s="18"/>
      <c r="H13" s="17"/>
      <c r="I13" s="19"/>
    </row>
    <row r="14" spans="1:12" ht="15" customHeight="1" x14ac:dyDescent="0.4">
      <c r="C14" s="177"/>
      <c r="D14" s="173" t="s">
        <v>52</v>
      </c>
      <c r="E14" s="20">
        <v>422412676</v>
      </c>
      <c r="F14" s="11"/>
      <c r="G14" s="12">
        <v>50</v>
      </c>
      <c r="H14" s="13">
        <v>5000</v>
      </c>
      <c r="I14" s="14" t="s">
        <v>45</v>
      </c>
    </row>
    <row r="15" spans="1:12" ht="15" customHeight="1" thickBot="1" x14ac:dyDescent="0.45">
      <c r="C15" s="177"/>
      <c r="D15" s="172"/>
      <c r="E15" s="10"/>
      <c r="F15" s="11"/>
      <c r="G15" s="12"/>
      <c r="H15" s="13"/>
      <c r="I15" s="14"/>
    </row>
    <row r="16" spans="1:12" ht="15" customHeight="1" thickBot="1" x14ac:dyDescent="0.45">
      <c r="C16" s="177"/>
      <c r="D16" s="15" t="s">
        <v>30</v>
      </c>
      <c r="E16" s="16">
        <v>422412676</v>
      </c>
      <c r="F16" s="17"/>
      <c r="G16" s="18"/>
      <c r="H16" s="17"/>
      <c r="I16" s="19"/>
    </row>
    <row r="17" spans="2:9" ht="15" customHeight="1" x14ac:dyDescent="0.4">
      <c r="C17" s="174" t="s">
        <v>31</v>
      </c>
      <c r="D17" s="173" t="s">
        <v>53</v>
      </c>
      <c r="E17" s="20">
        <v>233267000</v>
      </c>
      <c r="F17" s="21">
        <v>2000</v>
      </c>
      <c r="G17" s="22" t="s">
        <v>29</v>
      </c>
      <c r="H17" s="23" t="s">
        <v>29</v>
      </c>
      <c r="I17" s="24" t="s">
        <v>45</v>
      </c>
    </row>
    <row r="18" spans="2:9" ht="15" customHeight="1" thickBot="1" x14ac:dyDescent="0.45">
      <c r="C18" s="174"/>
      <c r="D18" s="172"/>
      <c r="E18" s="10"/>
      <c r="F18" s="11"/>
      <c r="G18" s="12"/>
      <c r="H18" s="13"/>
      <c r="I18" s="14"/>
    </row>
    <row r="19" spans="2:9" ht="15" customHeight="1" thickBot="1" x14ac:dyDescent="0.45">
      <c r="C19" s="175"/>
      <c r="D19" s="15" t="s">
        <v>30</v>
      </c>
      <c r="E19" s="16">
        <v>233267000</v>
      </c>
      <c r="F19" s="17"/>
      <c r="G19" s="18"/>
      <c r="H19" s="25"/>
      <c r="I19" s="19"/>
    </row>
    <row r="20" spans="2:9" ht="15" customHeight="1" thickBot="1" x14ac:dyDescent="0.45">
      <c r="C20" s="225" t="s">
        <v>32</v>
      </c>
      <c r="D20" s="226"/>
      <c r="E20" s="26">
        <f>E13+E16+E19</f>
        <v>974095735</v>
      </c>
      <c r="F20" s="27"/>
      <c r="G20" s="28"/>
      <c r="H20" s="29"/>
      <c r="I20" s="30"/>
    </row>
    <row r="21" spans="2:9" ht="15" customHeight="1" x14ac:dyDescent="0.4">
      <c r="C21" s="227" t="s">
        <v>47</v>
      </c>
      <c r="D21" s="228"/>
      <c r="E21" s="31">
        <v>171579</v>
      </c>
      <c r="F21" s="229"/>
      <c r="G21" s="229"/>
      <c r="H21" s="229"/>
      <c r="I21" s="229"/>
    </row>
    <row r="22" spans="2:9" ht="15" customHeight="1" thickBot="1" x14ac:dyDescent="0.45">
      <c r="C22" s="221" t="s">
        <v>48</v>
      </c>
      <c r="D22" s="222"/>
      <c r="E22" s="32">
        <v>4156</v>
      </c>
      <c r="F22" s="43"/>
      <c r="G22" s="43"/>
      <c r="H22" s="43"/>
      <c r="I22" s="43"/>
    </row>
    <row r="23" spans="2:9" ht="15" customHeight="1" x14ac:dyDescent="0.4">
      <c r="C23" s="230" t="s">
        <v>54</v>
      </c>
      <c r="D23" s="231"/>
      <c r="E23" s="234">
        <f>E8/(E21+E22)</f>
        <v>8431.2030614277173</v>
      </c>
      <c r="F23" s="43"/>
      <c r="G23" s="43"/>
      <c r="H23" s="43"/>
      <c r="I23" s="43"/>
    </row>
    <row r="24" spans="2:9" ht="15" customHeight="1" thickBot="1" x14ac:dyDescent="0.45">
      <c r="C24" s="232"/>
      <c r="D24" s="233"/>
      <c r="E24" s="235"/>
      <c r="F24" s="215"/>
      <c r="G24" s="215"/>
      <c r="H24" s="215"/>
      <c r="I24" s="215"/>
    </row>
    <row r="25" spans="2:9" ht="15" customHeight="1" x14ac:dyDescent="0.4">
      <c r="C25" s="34" t="s">
        <v>34</v>
      </c>
      <c r="D25" s="34"/>
      <c r="E25" s="34"/>
      <c r="F25" s="34"/>
      <c r="G25" s="34"/>
      <c r="H25" s="34"/>
      <c r="I25" s="34"/>
    </row>
    <row r="26" spans="2:9" ht="15" customHeight="1" x14ac:dyDescent="0.4">
      <c r="C26" s="34" t="s">
        <v>38</v>
      </c>
      <c r="D26" s="34"/>
      <c r="E26" s="34"/>
      <c r="F26" s="34"/>
      <c r="G26" s="34"/>
      <c r="H26" s="34"/>
      <c r="I26" s="34"/>
    </row>
    <row r="27" spans="2:9" ht="15" customHeight="1" x14ac:dyDescent="0.4"/>
    <row r="28" spans="2:9" ht="15" customHeight="1" x14ac:dyDescent="0.4">
      <c r="B28" s="2" t="s">
        <v>10</v>
      </c>
      <c r="C28" s="89" t="s">
        <v>11</v>
      </c>
      <c r="D28" s="89"/>
      <c r="E28" s="89"/>
      <c r="F28" s="89"/>
      <c r="G28" s="89"/>
    </row>
    <row r="29" spans="2:9" ht="12.75" thickBot="1" x14ac:dyDescent="0.45">
      <c r="C29" s="42"/>
      <c r="D29" s="42"/>
      <c r="E29" s="236" t="s">
        <v>12</v>
      </c>
      <c r="F29" s="236"/>
      <c r="G29" s="236"/>
      <c r="H29" s="236" t="s">
        <v>13</v>
      </c>
      <c r="I29" s="236"/>
    </row>
    <row r="30" spans="2:9" ht="15" customHeight="1" x14ac:dyDescent="0.4">
      <c r="C30" s="143" t="s">
        <v>14</v>
      </c>
      <c r="D30" s="144"/>
      <c r="E30" s="197"/>
      <c r="F30" s="198"/>
      <c r="G30" s="199"/>
      <c r="H30" s="197"/>
      <c r="I30" s="200"/>
    </row>
    <row r="31" spans="2:9" ht="15" customHeight="1" thickBot="1" x14ac:dyDescent="0.45">
      <c r="C31" s="237" t="s">
        <v>15</v>
      </c>
      <c r="D31" s="238"/>
      <c r="E31" s="203"/>
      <c r="F31" s="201"/>
      <c r="G31" s="204"/>
      <c r="H31" s="201"/>
      <c r="I31" s="202"/>
    </row>
    <row r="32" spans="2:9" ht="15" customHeight="1" thickBot="1" x14ac:dyDescent="0.45">
      <c r="C32" s="239" t="s">
        <v>36</v>
      </c>
      <c r="D32" s="240"/>
      <c r="E32" s="147">
        <v>31</v>
      </c>
      <c r="F32" s="148"/>
      <c r="G32" s="148"/>
      <c r="H32" s="148"/>
      <c r="I32" s="149"/>
    </row>
    <row r="33" spans="2:9" ht="15" customHeight="1" x14ac:dyDescent="0.4">
      <c r="C33" s="35" t="s">
        <v>42</v>
      </c>
      <c r="D33" s="35"/>
      <c r="E33" s="36"/>
      <c r="F33" s="36"/>
      <c r="G33" s="36"/>
      <c r="H33" s="36"/>
      <c r="I33" s="36"/>
    </row>
    <row r="34" spans="2:9" ht="15" customHeight="1" x14ac:dyDescent="0.4"/>
    <row r="35" spans="2:9" ht="15" customHeight="1" thickBot="1" x14ac:dyDescent="0.45">
      <c r="B35" s="2" t="s">
        <v>16</v>
      </c>
      <c r="C35" s="89" t="s">
        <v>17</v>
      </c>
      <c r="D35" s="89"/>
      <c r="E35" s="89"/>
      <c r="F35" s="89"/>
      <c r="G35" s="89"/>
    </row>
    <row r="36" spans="2:9" ht="15" customHeight="1" x14ac:dyDescent="0.4">
      <c r="C36" s="150" t="s">
        <v>18</v>
      </c>
      <c r="D36" s="44" t="s">
        <v>19</v>
      </c>
      <c r="E36" s="139">
        <f>E6/E8</f>
        <v>0.42981062147920057</v>
      </c>
      <c r="F36" s="139"/>
      <c r="G36" s="139"/>
      <c r="H36" s="139"/>
      <c r="I36" s="140"/>
    </row>
    <row r="37" spans="2:9" ht="15" customHeight="1" thickBot="1" x14ac:dyDescent="0.45">
      <c r="C37" s="151"/>
      <c r="D37" s="38" t="s">
        <v>20</v>
      </c>
      <c r="E37" s="141">
        <f>E7/E8</f>
        <v>0.57018937852079943</v>
      </c>
      <c r="F37" s="241"/>
      <c r="G37" s="241"/>
      <c r="H37" s="241"/>
      <c r="I37" s="242"/>
    </row>
    <row r="38" spans="2:9" ht="15" customHeight="1" x14ac:dyDescent="0.4"/>
    <row r="39" spans="2:9" ht="15" customHeight="1" thickBot="1" x14ac:dyDescent="0.45">
      <c r="B39" s="2" t="s">
        <v>21</v>
      </c>
      <c r="C39" s="89" t="s">
        <v>22</v>
      </c>
      <c r="D39" s="89"/>
      <c r="E39" s="89"/>
      <c r="F39" s="89"/>
      <c r="G39" s="89"/>
      <c r="H39" s="89"/>
      <c r="I39" s="89"/>
    </row>
    <row r="40" spans="2:9" ht="70.150000000000006" customHeight="1" thickBot="1" x14ac:dyDescent="0.45">
      <c r="C40" s="1" t="s">
        <v>23</v>
      </c>
      <c r="D40" s="178"/>
      <c r="E40" s="179"/>
      <c r="F40" s="179"/>
      <c r="G40" s="179"/>
      <c r="H40" s="179"/>
      <c r="I40" s="180"/>
    </row>
  </sheetData>
  <mergeCells count="40">
    <mergeCell ref="C39:I39"/>
    <mergeCell ref="D40:I40"/>
    <mergeCell ref="C32:D32"/>
    <mergeCell ref="E32:I32"/>
    <mergeCell ref="C35:G35"/>
    <mergeCell ref="C36:C37"/>
    <mergeCell ref="E36:I36"/>
    <mergeCell ref="E37:I37"/>
    <mergeCell ref="C30:D30"/>
    <mergeCell ref="E30:G30"/>
    <mergeCell ref="H30:I30"/>
    <mergeCell ref="C31:D31"/>
    <mergeCell ref="E31:G31"/>
    <mergeCell ref="H31:I31"/>
    <mergeCell ref="C23:D24"/>
    <mergeCell ref="E23:E24"/>
    <mergeCell ref="F24:I24"/>
    <mergeCell ref="C28:G28"/>
    <mergeCell ref="E29:G29"/>
    <mergeCell ref="H29:I29"/>
    <mergeCell ref="C22:D22"/>
    <mergeCell ref="C8:D8"/>
    <mergeCell ref="C9:E10"/>
    <mergeCell ref="F9:I9"/>
    <mergeCell ref="C11:C16"/>
    <mergeCell ref="D11:D12"/>
    <mergeCell ref="D14:D15"/>
    <mergeCell ref="C17:C19"/>
    <mergeCell ref="D17:D18"/>
    <mergeCell ref="C20:D20"/>
    <mergeCell ref="C21:D21"/>
    <mergeCell ref="F21:I21"/>
    <mergeCell ref="C6:C7"/>
    <mergeCell ref="F6:I6"/>
    <mergeCell ref="F7:I7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84" orientation="portrait" r:id="rId1"/>
  <headerFooter scaleWithDoc="0" alignWithMargins="0">
    <oddHeader>&amp;R&amp;A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77464-C7AE-41CB-8135-3239B7427032}">
  <dimension ref="A1:L40"/>
  <sheetViews>
    <sheetView view="pageBreakPreview" zoomScaleNormal="100" zoomScaleSheetLayoutView="100" workbookViewId="0">
      <selection activeCell="G23" sqref="G23"/>
    </sheetView>
  </sheetViews>
  <sheetFormatPr defaultColWidth="9" defaultRowHeight="12" x14ac:dyDescent="0.4"/>
  <cols>
    <col min="1" max="1" width="0.75" style="2" customWidth="1"/>
    <col min="2" max="2" width="3.125" style="2" bestFit="1" customWidth="1"/>
    <col min="3" max="3" width="10.625" style="2" customWidth="1"/>
    <col min="4" max="4" width="35.625" style="2" customWidth="1"/>
    <col min="5" max="6" width="10.625" style="2" customWidth="1"/>
    <col min="7" max="8" width="6.625" style="2" customWidth="1"/>
    <col min="9" max="9" width="19.625" style="2" customWidth="1"/>
    <col min="10" max="10" width="0.75" style="2" customWidth="1"/>
    <col min="11" max="11" width="9" style="2" customWidth="1"/>
    <col min="12" max="12" width="11.5" style="2" bestFit="1" customWidth="1"/>
    <col min="13" max="16384" width="9" style="2"/>
  </cols>
  <sheetData>
    <row r="1" spans="1:12" ht="18.75" customHeight="1" x14ac:dyDescent="0.4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2" ht="15" customHeight="1" thickBot="1" x14ac:dyDescent="0.45">
      <c r="B2" s="2" t="s">
        <v>2</v>
      </c>
      <c r="C2" s="89" t="s">
        <v>3</v>
      </c>
      <c r="D2" s="89"/>
      <c r="E2" s="89"/>
      <c r="F2" s="89"/>
      <c r="G2" s="89"/>
      <c r="H2" s="42"/>
      <c r="I2" s="4"/>
    </row>
    <row r="3" spans="1:12" ht="19.5" customHeight="1" thickBot="1" x14ac:dyDescent="0.45">
      <c r="C3" s="216" t="s">
        <v>33</v>
      </c>
      <c r="D3" s="217"/>
      <c r="E3" s="218" t="s">
        <v>44</v>
      </c>
      <c r="F3" s="219"/>
      <c r="G3" s="219"/>
      <c r="H3" s="219"/>
      <c r="I3" s="220"/>
    </row>
    <row r="4" spans="1:12" ht="15" customHeight="1" x14ac:dyDescent="0.4"/>
    <row r="5" spans="1:12" ht="15" customHeight="1" thickBot="1" x14ac:dyDescent="0.45">
      <c r="B5" s="2" t="s">
        <v>5</v>
      </c>
      <c r="C5" s="89" t="s">
        <v>6</v>
      </c>
      <c r="D5" s="89"/>
      <c r="E5" s="89"/>
      <c r="F5" s="89"/>
      <c r="G5" s="89"/>
    </row>
    <row r="6" spans="1:12" ht="15" customHeight="1" x14ac:dyDescent="0.4">
      <c r="C6" s="87" t="s">
        <v>7</v>
      </c>
      <c r="D6" s="5" t="s">
        <v>49</v>
      </c>
      <c r="E6" s="39">
        <v>763666612</v>
      </c>
      <c r="F6" s="215"/>
      <c r="G6" s="215"/>
      <c r="H6" s="215"/>
      <c r="I6" s="215"/>
      <c r="L6" s="47"/>
    </row>
    <row r="7" spans="1:12" ht="15" customHeight="1" x14ac:dyDescent="0.4">
      <c r="C7" s="159"/>
      <c r="D7" s="6" t="s">
        <v>50</v>
      </c>
      <c r="E7" s="40">
        <v>569943420</v>
      </c>
      <c r="F7" s="215"/>
      <c r="G7" s="215"/>
      <c r="H7" s="215"/>
      <c r="I7" s="215"/>
      <c r="L7" s="47"/>
    </row>
    <row r="8" spans="1:12" ht="15" customHeight="1" thickBot="1" x14ac:dyDescent="0.45">
      <c r="C8" s="109" t="s">
        <v>32</v>
      </c>
      <c r="D8" s="110"/>
      <c r="E8" s="41">
        <f>SUM(E6:E7)</f>
        <v>1333610032</v>
      </c>
      <c r="F8" s="7"/>
      <c r="G8" s="7"/>
      <c r="H8" s="7"/>
      <c r="I8" s="7"/>
      <c r="L8" s="47"/>
    </row>
    <row r="9" spans="1:12" ht="21" customHeight="1" x14ac:dyDescent="0.4">
      <c r="C9" s="165" t="s">
        <v>8</v>
      </c>
      <c r="D9" s="166"/>
      <c r="E9" s="166"/>
      <c r="F9" s="223" t="s">
        <v>41</v>
      </c>
      <c r="G9" s="223"/>
      <c r="H9" s="223"/>
      <c r="I9" s="224"/>
    </row>
    <row r="10" spans="1:12" ht="22.15" customHeight="1" x14ac:dyDescent="0.4">
      <c r="C10" s="167"/>
      <c r="D10" s="168"/>
      <c r="E10" s="168"/>
      <c r="F10" s="8" t="s">
        <v>24</v>
      </c>
      <c r="G10" s="8" t="s">
        <v>25</v>
      </c>
      <c r="H10" s="8" t="s">
        <v>26</v>
      </c>
      <c r="I10" s="9" t="s">
        <v>27</v>
      </c>
    </row>
    <row r="11" spans="1:12" ht="15" customHeight="1" x14ac:dyDescent="0.4">
      <c r="C11" s="176" t="s">
        <v>28</v>
      </c>
      <c r="D11" s="171" t="s">
        <v>51</v>
      </c>
      <c r="E11" s="10">
        <v>381833306</v>
      </c>
      <c r="F11" s="11"/>
      <c r="G11" s="12">
        <v>50</v>
      </c>
      <c r="H11" s="13">
        <v>5000</v>
      </c>
      <c r="I11" s="14" t="s">
        <v>45</v>
      </c>
    </row>
    <row r="12" spans="1:12" ht="15" customHeight="1" thickBot="1" x14ac:dyDescent="0.45">
      <c r="C12" s="177"/>
      <c r="D12" s="172"/>
      <c r="E12" s="10"/>
      <c r="F12" s="11"/>
      <c r="G12" s="12"/>
      <c r="H12" s="13"/>
      <c r="I12" s="14"/>
    </row>
    <row r="13" spans="1:12" ht="15" customHeight="1" thickBot="1" x14ac:dyDescent="0.45">
      <c r="C13" s="177"/>
      <c r="D13" s="15" t="s">
        <v>30</v>
      </c>
      <c r="E13" s="16">
        <v>381833306</v>
      </c>
      <c r="F13" s="17"/>
      <c r="G13" s="18"/>
      <c r="H13" s="17"/>
      <c r="I13" s="19"/>
    </row>
    <row r="14" spans="1:12" ht="15" customHeight="1" x14ac:dyDescent="0.4">
      <c r="C14" s="177"/>
      <c r="D14" s="173" t="s">
        <v>52</v>
      </c>
      <c r="E14" s="20">
        <v>284971710</v>
      </c>
      <c r="F14" s="11"/>
      <c r="G14" s="12">
        <v>50</v>
      </c>
      <c r="H14" s="13">
        <v>5000</v>
      </c>
      <c r="I14" s="14" t="s">
        <v>45</v>
      </c>
    </row>
    <row r="15" spans="1:12" ht="15" customHeight="1" thickBot="1" x14ac:dyDescent="0.45">
      <c r="C15" s="177"/>
      <c r="D15" s="172"/>
      <c r="E15" s="10"/>
      <c r="F15" s="11"/>
      <c r="G15" s="12"/>
      <c r="H15" s="13"/>
      <c r="I15" s="14"/>
    </row>
    <row r="16" spans="1:12" ht="15" customHeight="1" thickBot="1" x14ac:dyDescent="0.45">
      <c r="C16" s="177"/>
      <c r="D16" s="15" t="s">
        <v>30</v>
      </c>
      <c r="E16" s="16">
        <v>284971710</v>
      </c>
      <c r="F16" s="17"/>
      <c r="G16" s="18"/>
      <c r="H16" s="17"/>
      <c r="I16" s="19"/>
    </row>
    <row r="17" spans="2:9" ht="15" customHeight="1" x14ac:dyDescent="0.4">
      <c r="C17" s="174" t="s">
        <v>31</v>
      </c>
      <c r="D17" s="173" t="s">
        <v>53</v>
      </c>
      <c r="E17" s="20">
        <v>253995000</v>
      </c>
      <c r="F17" s="21">
        <v>2000</v>
      </c>
      <c r="G17" s="22" t="s">
        <v>29</v>
      </c>
      <c r="H17" s="23" t="s">
        <v>29</v>
      </c>
      <c r="I17" s="24" t="s">
        <v>45</v>
      </c>
    </row>
    <row r="18" spans="2:9" ht="15" customHeight="1" thickBot="1" x14ac:dyDescent="0.45">
      <c r="C18" s="174"/>
      <c r="D18" s="172"/>
      <c r="E18" s="10"/>
      <c r="F18" s="11"/>
      <c r="G18" s="12"/>
      <c r="H18" s="13"/>
      <c r="I18" s="14"/>
    </row>
    <row r="19" spans="2:9" ht="15" customHeight="1" thickBot="1" x14ac:dyDescent="0.45">
      <c r="C19" s="175"/>
      <c r="D19" s="15" t="s">
        <v>30</v>
      </c>
      <c r="E19" s="16">
        <v>253995000</v>
      </c>
      <c r="F19" s="17"/>
      <c r="G19" s="18"/>
      <c r="H19" s="25"/>
      <c r="I19" s="19"/>
    </row>
    <row r="20" spans="2:9" ht="15" customHeight="1" thickBot="1" x14ac:dyDescent="0.45">
      <c r="C20" s="225" t="s">
        <v>32</v>
      </c>
      <c r="D20" s="226"/>
      <c r="E20" s="26">
        <f>E13+E16+E19</f>
        <v>920800016</v>
      </c>
      <c r="F20" s="27"/>
      <c r="G20" s="28"/>
      <c r="H20" s="29"/>
      <c r="I20" s="30"/>
    </row>
    <row r="21" spans="2:9" ht="15" customHeight="1" x14ac:dyDescent="0.4">
      <c r="C21" s="227" t="s">
        <v>47</v>
      </c>
      <c r="D21" s="228"/>
      <c r="E21" s="31">
        <v>156105</v>
      </c>
      <c r="F21" s="229"/>
      <c r="G21" s="229"/>
      <c r="H21" s="229"/>
      <c r="I21" s="229"/>
    </row>
    <row r="22" spans="2:9" ht="15" customHeight="1" thickBot="1" x14ac:dyDescent="0.45">
      <c r="C22" s="221" t="s">
        <v>48</v>
      </c>
      <c r="D22" s="222"/>
      <c r="E22" s="32">
        <v>5804</v>
      </c>
      <c r="F22" s="43"/>
      <c r="G22" s="43"/>
      <c r="H22" s="43"/>
      <c r="I22" s="43"/>
    </row>
    <row r="23" spans="2:9" ht="15" customHeight="1" x14ac:dyDescent="0.4">
      <c r="C23" s="230" t="s">
        <v>54</v>
      </c>
      <c r="D23" s="231"/>
      <c r="E23" s="234">
        <f>E8/(E21+E22)</f>
        <v>8236.7875287970401</v>
      </c>
      <c r="F23" s="43"/>
      <c r="G23" s="43"/>
      <c r="H23" s="43"/>
      <c r="I23" s="43"/>
    </row>
    <row r="24" spans="2:9" ht="15" customHeight="1" thickBot="1" x14ac:dyDescent="0.45">
      <c r="C24" s="232"/>
      <c r="D24" s="233"/>
      <c r="E24" s="235"/>
      <c r="F24" s="215"/>
      <c r="G24" s="215"/>
      <c r="H24" s="215"/>
      <c r="I24" s="215"/>
    </row>
    <row r="25" spans="2:9" ht="15" customHeight="1" x14ac:dyDescent="0.4">
      <c r="C25" s="34" t="s">
        <v>34</v>
      </c>
      <c r="D25" s="34"/>
      <c r="E25" s="34"/>
      <c r="F25" s="34"/>
      <c r="G25" s="34"/>
      <c r="H25" s="34"/>
      <c r="I25" s="34"/>
    </row>
    <row r="26" spans="2:9" ht="15" customHeight="1" x14ac:dyDescent="0.4">
      <c r="C26" s="34" t="s">
        <v>38</v>
      </c>
      <c r="D26" s="34"/>
      <c r="E26" s="34"/>
      <c r="F26" s="34"/>
      <c r="G26" s="34"/>
      <c r="H26" s="34"/>
      <c r="I26" s="34"/>
    </row>
    <row r="27" spans="2:9" ht="15" customHeight="1" x14ac:dyDescent="0.4"/>
    <row r="28" spans="2:9" ht="15" customHeight="1" x14ac:dyDescent="0.4">
      <c r="B28" s="2" t="s">
        <v>10</v>
      </c>
      <c r="C28" s="89" t="s">
        <v>11</v>
      </c>
      <c r="D28" s="89"/>
      <c r="E28" s="89"/>
      <c r="F28" s="89"/>
      <c r="G28" s="89"/>
    </row>
    <row r="29" spans="2:9" ht="12.75" thickBot="1" x14ac:dyDescent="0.45">
      <c r="C29" s="42"/>
      <c r="D29" s="42"/>
      <c r="E29" s="236" t="s">
        <v>12</v>
      </c>
      <c r="F29" s="236"/>
      <c r="G29" s="236"/>
      <c r="H29" s="236" t="s">
        <v>13</v>
      </c>
      <c r="I29" s="236"/>
    </row>
    <row r="30" spans="2:9" ht="15" customHeight="1" x14ac:dyDescent="0.4">
      <c r="C30" s="143" t="s">
        <v>14</v>
      </c>
      <c r="D30" s="144"/>
      <c r="E30" s="197"/>
      <c r="F30" s="198"/>
      <c r="G30" s="199"/>
      <c r="H30" s="197"/>
      <c r="I30" s="200"/>
    </row>
    <row r="31" spans="2:9" ht="15" customHeight="1" thickBot="1" x14ac:dyDescent="0.45">
      <c r="C31" s="237" t="s">
        <v>15</v>
      </c>
      <c r="D31" s="238"/>
      <c r="E31" s="203"/>
      <c r="F31" s="201"/>
      <c r="G31" s="204"/>
      <c r="H31" s="201"/>
      <c r="I31" s="202"/>
    </row>
    <row r="32" spans="2:9" ht="15" customHeight="1" thickBot="1" x14ac:dyDescent="0.45">
      <c r="C32" s="239" t="s">
        <v>36</v>
      </c>
      <c r="D32" s="240"/>
      <c r="E32" s="147">
        <v>30</v>
      </c>
      <c r="F32" s="148"/>
      <c r="G32" s="148"/>
      <c r="H32" s="148"/>
      <c r="I32" s="149"/>
    </row>
    <row r="33" spans="2:9" ht="15" customHeight="1" x14ac:dyDescent="0.4">
      <c r="C33" s="35" t="s">
        <v>42</v>
      </c>
      <c r="D33" s="35"/>
      <c r="E33" s="36"/>
      <c r="F33" s="36"/>
      <c r="G33" s="36"/>
      <c r="H33" s="36"/>
      <c r="I33" s="36"/>
    </row>
    <row r="34" spans="2:9" ht="15" customHeight="1" x14ac:dyDescent="0.4"/>
    <row r="35" spans="2:9" ht="15" customHeight="1" thickBot="1" x14ac:dyDescent="0.45">
      <c r="B35" s="2" t="s">
        <v>16</v>
      </c>
      <c r="C35" s="89" t="s">
        <v>17</v>
      </c>
      <c r="D35" s="89"/>
      <c r="E35" s="89"/>
      <c r="F35" s="89"/>
      <c r="G35" s="89"/>
    </row>
    <row r="36" spans="2:9" ht="15" customHeight="1" x14ac:dyDescent="0.4">
      <c r="C36" s="150" t="s">
        <v>18</v>
      </c>
      <c r="D36" s="44" t="s">
        <v>19</v>
      </c>
      <c r="E36" s="139">
        <f>E6/E8</f>
        <v>0.57263112429856111</v>
      </c>
      <c r="F36" s="139"/>
      <c r="G36" s="139"/>
      <c r="H36" s="139"/>
      <c r="I36" s="140"/>
    </row>
    <row r="37" spans="2:9" ht="15" customHeight="1" thickBot="1" x14ac:dyDescent="0.45">
      <c r="C37" s="151"/>
      <c r="D37" s="38" t="s">
        <v>20</v>
      </c>
      <c r="E37" s="141">
        <f>E7/E8</f>
        <v>0.42736887570143894</v>
      </c>
      <c r="F37" s="241"/>
      <c r="G37" s="241"/>
      <c r="H37" s="241"/>
      <c r="I37" s="242"/>
    </row>
    <row r="38" spans="2:9" ht="15" customHeight="1" x14ac:dyDescent="0.4"/>
    <row r="39" spans="2:9" ht="15" customHeight="1" thickBot="1" x14ac:dyDescent="0.45">
      <c r="B39" s="2" t="s">
        <v>21</v>
      </c>
      <c r="C39" s="89" t="s">
        <v>22</v>
      </c>
      <c r="D39" s="89"/>
      <c r="E39" s="89"/>
      <c r="F39" s="89"/>
      <c r="G39" s="89"/>
      <c r="H39" s="89"/>
      <c r="I39" s="89"/>
    </row>
    <row r="40" spans="2:9" ht="70.150000000000006" customHeight="1" thickBot="1" x14ac:dyDescent="0.45">
      <c r="C40" s="1" t="s">
        <v>23</v>
      </c>
      <c r="D40" s="178"/>
      <c r="E40" s="179"/>
      <c r="F40" s="179"/>
      <c r="G40" s="179"/>
      <c r="H40" s="179"/>
      <c r="I40" s="180"/>
    </row>
  </sheetData>
  <mergeCells count="40">
    <mergeCell ref="C39:I39"/>
    <mergeCell ref="D40:I40"/>
    <mergeCell ref="C32:D32"/>
    <mergeCell ref="E32:I32"/>
    <mergeCell ref="C35:G35"/>
    <mergeCell ref="C36:C37"/>
    <mergeCell ref="E36:I36"/>
    <mergeCell ref="E37:I37"/>
    <mergeCell ref="C30:D30"/>
    <mergeCell ref="E30:G30"/>
    <mergeCell ref="H30:I30"/>
    <mergeCell ref="C31:D31"/>
    <mergeCell ref="E31:G31"/>
    <mergeCell ref="H31:I31"/>
    <mergeCell ref="C23:D24"/>
    <mergeCell ref="E23:E24"/>
    <mergeCell ref="F24:I24"/>
    <mergeCell ref="C28:G28"/>
    <mergeCell ref="E29:G29"/>
    <mergeCell ref="H29:I29"/>
    <mergeCell ref="C22:D22"/>
    <mergeCell ref="C8:D8"/>
    <mergeCell ref="C9:E10"/>
    <mergeCell ref="F9:I9"/>
    <mergeCell ref="C11:C16"/>
    <mergeCell ref="D11:D12"/>
    <mergeCell ref="D14:D15"/>
    <mergeCell ref="C17:C19"/>
    <mergeCell ref="D17:D18"/>
    <mergeCell ref="C20:D20"/>
    <mergeCell ref="C21:D21"/>
    <mergeCell ref="F21:I21"/>
    <mergeCell ref="C6:C7"/>
    <mergeCell ref="F6:I6"/>
    <mergeCell ref="F7:I7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84" orientation="portrait" r:id="rId1"/>
  <headerFooter scaleWithDoc="0" alignWithMargins="0"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view="pageBreakPreview" zoomScaleNormal="100" zoomScaleSheetLayoutView="100" workbookViewId="0">
      <selection activeCell="E18" sqref="E18"/>
    </sheetView>
  </sheetViews>
  <sheetFormatPr defaultColWidth="9" defaultRowHeight="12" x14ac:dyDescent="0.4"/>
  <cols>
    <col min="1" max="1" width="0.75" style="49" customWidth="1"/>
    <col min="2" max="2" width="3.125" style="49" bestFit="1" customWidth="1"/>
    <col min="3" max="3" width="10.625" style="49" customWidth="1"/>
    <col min="4" max="4" width="35.625" style="49" customWidth="1"/>
    <col min="5" max="6" width="10.625" style="49" customWidth="1"/>
    <col min="7" max="8" width="6.625" style="49" customWidth="1"/>
    <col min="9" max="9" width="19.625" style="49" customWidth="1"/>
    <col min="10" max="10" width="0.75" style="49" customWidth="1"/>
    <col min="11" max="11" width="9" style="49" customWidth="1"/>
    <col min="12" max="12" width="9.25" style="49" bestFit="1" customWidth="1"/>
    <col min="13" max="16384" width="9" style="49"/>
  </cols>
  <sheetData>
    <row r="1" spans="1:12" ht="18.75" customHeight="1" x14ac:dyDescent="0.4">
      <c r="A1" s="161" t="s">
        <v>40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2" ht="15" customHeight="1" thickBot="1" x14ac:dyDescent="0.45">
      <c r="B2" s="49" t="s">
        <v>2</v>
      </c>
      <c r="C2" s="131" t="s">
        <v>3</v>
      </c>
      <c r="D2" s="131"/>
      <c r="E2" s="131"/>
      <c r="F2" s="131"/>
      <c r="G2" s="131"/>
      <c r="H2" s="72"/>
      <c r="I2" s="50"/>
    </row>
    <row r="3" spans="1:12" ht="19.5" customHeight="1" thickBot="1" x14ac:dyDescent="0.45">
      <c r="C3" s="127" t="s">
        <v>33</v>
      </c>
      <c r="D3" s="128"/>
      <c r="E3" s="162" t="s">
        <v>44</v>
      </c>
      <c r="F3" s="163"/>
      <c r="G3" s="163"/>
      <c r="H3" s="163"/>
      <c r="I3" s="164"/>
    </row>
    <row r="4" spans="1:12" ht="15" customHeight="1" x14ac:dyDescent="0.4"/>
    <row r="5" spans="1:12" ht="15" customHeight="1" thickBot="1" x14ac:dyDescent="0.45">
      <c r="B5" s="49" t="s">
        <v>5</v>
      </c>
      <c r="C5" s="131" t="s">
        <v>6</v>
      </c>
      <c r="D5" s="131"/>
      <c r="E5" s="131"/>
      <c r="F5" s="131"/>
      <c r="G5" s="131"/>
      <c r="L5" s="51"/>
    </row>
    <row r="6" spans="1:12" ht="15" customHeight="1" x14ac:dyDescent="0.4">
      <c r="C6" s="87" t="s">
        <v>7</v>
      </c>
      <c r="D6" s="5" t="s">
        <v>49</v>
      </c>
      <c r="E6" s="39">
        <v>4959142</v>
      </c>
      <c r="F6" s="160"/>
      <c r="G6" s="160"/>
      <c r="H6" s="160"/>
      <c r="I6" s="160"/>
      <c r="L6" s="51"/>
    </row>
    <row r="7" spans="1:12" ht="15" customHeight="1" x14ac:dyDescent="0.4">
      <c r="C7" s="159"/>
      <c r="D7" s="6" t="s">
        <v>50</v>
      </c>
      <c r="E7" s="40">
        <v>58008606</v>
      </c>
      <c r="F7" s="160"/>
      <c r="G7" s="160"/>
      <c r="H7" s="160"/>
      <c r="I7" s="160"/>
      <c r="L7" s="51"/>
    </row>
    <row r="8" spans="1:12" ht="15" customHeight="1" thickBot="1" x14ac:dyDescent="0.45">
      <c r="C8" s="109" t="s">
        <v>32</v>
      </c>
      <c r="D8" s="110"/>
      <c r="E8" s="41">
        <f>SUM(E6:E7)</f>
        <v>62967748</v>
      </c>
      <c r="F8" s="52"/>
      <c r="G8" s="52"/>
      <c r="H8" s="52"/>
      <c r="I8" s="52"/>
    </row>
    <row r="9" spans="1:12" ht="21" customHeight="1" x14ac:dyDescent="0.4">
      <c r="C9" s="165" t="s">
        <v>8</v>
      </c>
      <c r="D9" s="166"/>
      <c r="E9" s="166"/>
      <c r="F9" s="169" t="s">
        <v>41</v>
      </c>
      <c r="G9" s="169"/>
      <c r="H9" s="169"/>
      <c r="I9" s="170"/>
    </row>
    <row r="10" spans="1:12" ht="22.15" customHeight="1" x14ac:dyDescent="0.4">
      <c r="C10" s="167"/>
      <c r="D10" s="168"/>
      <c r="E10" s="168"/>
      <c r="F10" s="53" t="s">
        <v>24</v>
      </c>
      <c r="G10" s="53" t="s">
        <v>25</v>
      </c>
      <c r="H10" s="53" t="s">
        <v>26</v>
      </c>
      <c r="I10" s="54" t="s">
        <v>27</v>
      </c>
    </row>
    <row r="11" spans="1:12" ht="15" customHeight="1" x14ac:dyDescent="0.4">
      <c r="C11" s="176" t="s">
        <v>28</v>
      </c>
      <c r="D11" s="171" t="s">
        <v>51</v>
      </c>
      <c r="E11" s="68">
        <v>2479571</v>
      </c>
      <c r="F11" s="68"/>
      <c r="G11" s="55">
        <v>50</v>
      </c>
      <c r="H11" s="56">
        <v>5000</v>
      </c>
      <c r="I11" s="57" t="s">
        <v>45</v>
      </c>
    </row>
    <row r="12" spans="1:12" ht="15" customHeight="1" thickBot="1" x14ac:dyDescent="0.45">
      <c r="C12" s="177"/>
      <c r="D12" s="172"/>
      <c r="E12" s="68"/>
      <c r="F12" s="68"/>
      <c r="G12" s="55"/>
      <c r="H12" s="56"/>
      <c r="I12" s="57"/>
    </row>
    <row r="13" spans="1:12" ht="15" customHeight="1" thickBot="1" x14ac:dyDescent="0.45">
      <c r="C13" s="177"/>
      <c r="D13" s="15" t="s">
        <v>30</v>
      </c>
      <c r="E13" s="16">
        <v>2479571</v>
      </c>
      <c r="F13" s="17"/>
      <c r="G13" s="18"/>
      <c r="H13" s="17"/>
      <c r="I13" s="19"/>
      <c r="L13" s="51"/>
    </row>
    <row r="14" spans="1:12" ht="15" customHeight="1" x14ac:dyDescent="0.4">
      <c r="C14" s="177"/>
      <c r="D14" s="173" t="s">
        <v>52</v>
      </c>
      <c r="E14" s="20">
        <v>29004303</v>
      </c>
      <c r="F14" s="68"/>
      <c r="G14" s="55">
        <v>50</v>
      </c>
      <c r="H14" s="56">
        <v>5000</v>
      </c>
      <c r="I14" s="57" t="s">
        <v>45</v>
      </c>
      <c r="L14" s="51"/>
    </row>
    <row r="15" spans="1:12" ht="15" customHeight="1" thickBot="1" x14ac:dyDescent="0.45">
      <c r="C15" s="177"/>
      <c r="D15" s="172"/>
      <c r="E15" s="68"/>
      <c r="F15" s="68"/>
      <c r="G15" s="55"/>
      <c r="H15" s="56"/>
      <c r="I15" s="57"/>
      <c r="L15" s="51"/>
    </row>
    <row r="16" spans="1:12" ht="15" customHeight="1" thickBot="1" x14ac:dyDescent="0.45">
      <c r="C16" s="177"/>
      <c r="D16" s="15" t="s">
        <v>30</v>
      </c>
      <c r="E16" s="16">
        <v>29004303</v>
      </c>
      <c r="F16" s="17"/>
      <c r="G16" s="18"/>
      <c r="H16" s="17"/>
      <c r="I16" s="19"/>
      <c r="L16" s="51"/>
    </row>
    <row r="17" spans="2:9" ht="15" customHeight="1" x14ac:dyDescent="0.4">
      <c r="C17" s="174" t="s">
        <v>31</v>
      </c>
      <c r="D17" s="173" t="s">
        <v>53</v>
      </c>
      <c r="E17" s="20">
        <v>0</v>
      </c>
      <c r="F17" s="20" t="s">
        <v>55</v>
      </c>
      <c r="G17" s="58" t="s">
        <v>29</v>
      </c>
      <c r="H17" s="59" t="s">
        <v>29</v>
      </c>
      <c r="I17" s="60" t="s">
        <v>55</v>
      </c>
    </row>
    <row r="18" spans="2:9" ht="15" customHeight="1" thickBot="1" x14ac:dyDescent="0.45">
      <c r="C18" s="174"/>
      <c r="D18" s="172"/>
      <c r="E18" s="68"/>
      <c r="F18" s="68"/>
      <c r="G18" s="55"/>
      <c r="H18" s="56"/>
      <c r="I18" s="57"/>
    </row>
    <row r="19" spans="2:9" ht="15" customHeight="1" thickBot="1" x14ac:dyDescent="0.45">
      <c r="C19" s="175"/>
      <c r="D19" s="15" t="s">
        <v>30</v>
      </c>
      <c r="E19" s="16">
        <v>0</v>
      </c>
      <c r="F19" s="17"/>
      <c r="G19" s="18"/>
      <c r="H19" s="25"/>
      <c r="I19" s="19"/>
    </row>
    <row r="20" spans="2:9" ht="15" customHeight="1" thickBot="1" x14ac:dyDescent="0.45">
      <c r="C20" s="206" t="s">
        <v>32</v>
      </c>
      <c r="D20" s="207"/>
      <c r="E20" s="61">
        <f>E13+E16+E19</f>
        <v>31483874</v>
      </c>
      <c r="F20" s="27"/>
      <c r="G20" s="28"/>
      <c r="H20" s="29"/>
      <c r="I20" s="30"/>
    </row>
    <row r="21" spans="2:9" ht="15" customHeight="1" x14ac:dyDescent="0.4">
      <c r="C21" s="208" t="s">
        <v>47</v>
      </c>
      <c r="D21" s="209"/>
      <c r="E21" s="62">
        <v>8223</v>
      </c>
      <c r="F21" s="210"/>
      <c r="G21" s="210"/>
      <c r="H21" s="210"/>
      <c r="I21" s="210"/>
    </row>
    <row r="22" spans="2:9" ht="15" customHeight="1" thickBot="1" x14ac:dyDescent="0.45">
      <c r="C22" s="211" t="s">
        <v>48</v>
      </c>
      <c r="D22" s="212"/>
      <c r="E22" s="71">
        <v>49</v>
      </c>
      <c r="F22" s="74"/>
      <c r="G22" s="74"/>
      <c r="H22" s="74"/>
      <c r="I22" s="74"/>
    </row>
    <row r="23" spans="2:9" ht="15" customHeight="1" x14ac:dyDescent="0.4">
      <c r="C23" s="116" t="s">
        <v>54</v>
      </c>
      <c r="D23" s="117"/>
      <c r="E23" s="213">
        <f>E8/(E21+E22)</f>
        <v>7612.1552224371371</v>
      </c>
      <c r="F23" s="74"/>
      <c r="G23" s="74"/>
      <c r="H23" s="74"/>
      <c r="I23" s="74"/>
    </row>
    <row r="24" spans="2:9" ht="15" customHeight="1" thickBot="1" x14ac:dyDescent="0.45">
      <c r="C24" s="118"/>
      <c r="D24" s="119"/>
      <c r="E24" s="214"/>
      <c r="F24" s="160"/>
      <c r="G24" s="160"/>
      <c r="H24" s="160"/>
      <c r="I24" s="160"/>
    </row>
    <row r="25" spans="2:9" ht="15" customHeight="1" x14ac:dyDescent="0.4">
      <c r="C25" s="63" t="s">
        <v>34</v>
      </c>
      <c r="D25" s="63"/>
      <c r="E25" s="63"/>
      <c r="F25" s="63"/>
      <c r="G25" s="63"/>
      <c r="H25" s="63"/>
      <c r="I25" s="63"/>
    </row>
    <row r="26" spans="2:9" ht="15" customHeight="1" x14ac:dyDescent="0.4">
      <c r="C26" s="63" t="s">
        <v>38</v>
      </c>
      <c r="D26" s="63"/>
      <c r="E26" s="63"/>
      <c r="F26" s="63"/>
      <c r="G26" s="63"/>
      <c r="H26" s="63"/>
      <c r="I26" s="63"/>
    </row>
    <row r="27" spans="2:9" ht="15" customHeight="1" x14ac:dyDescent="0.4"/>
    <row r="28" spans="2:9" ht="15" customHeight="1" x14ac:dyDescent="0.4">
      <c r="B28" s="49" t="s">
        <v>10</v>
      </c>
      <c r="C28" s="131" t="s">
        <v>11</v>
      </c>
      <c r="D28" s="131"/>
      <c r="E28" s="131"/>
      <c r="F28" s="131"/>
      <c r="G28" s="131"/>
    </row>
    <row r="29" spans="2:9" ht="12.75" thickBot="1" x14ac:dyDescent="0.45">
      <c r="C29" s="72"/>
      <c r="D29" s="72"/>
      <c r="E29" s="205" t="s">
        <v>12</v>
      </c>
      <c r="F29" s="205"/>
      <c r="G29" s="205"/>
      <c r="H29" s="205" t="s">
        <v>13</v>
      </c>
      <c r="I29" s="205"/>
    </row>
    <row r="30" spans="2:9" ht="15" customHeight="1" x14ac:dyDescent="0.4">
      <c r="C30" s="181" t="s">
        <v>14</v>
      </c>
      <c r="D30" s="182"/>
      <c r="E30" s="197"/>
      <c r="F30" s="198"/>
      <c r="G30" s="199"/>
      <c r="H30" s="197"/>
      <c r="I30" s="200"/>
    </row>
    <row r="31" spans="2:9" ht="15" customHeight="1" thickBot="1" x14ac:dyDescent="0.45">
      <c r="C31" s="189" t="s">
        <v>15</v>
      </c>
      <c r="D31" s="190"/>
      <c r="E31" s="203"/>
      <c r="F31" s="201"/>
      <c r="G31" s="204"/>
      <c r="H31" s="201"/>
      <c r="I31" s="202"/>
    </row>
    <row r="32" spans="2:9" ht="15" customHeight="1" thickBot="1" x14ac:dyDescent="0.45">
      <c r="C32" s="183" t="s">
        <v>36</v>
      </c>
      <c r="D32" s="184"/>
      <c r="E32" s="194">
        <v>8</v>
      </c>
      <c r="F32" s="195"/>
      <c r="G32" s="195"/>
      <c r="H32" s="195"/>
      <c r="I32" s="196"/>
    </row>
    <row r="33" spans="2:9" ht="15" customHeight="1" x14ac:dyDescent="0.4">
      <c r="C33" s="64" t="s">
        <v>42</v>
      </c>
      <c r="D33" s="64"/>
      <c r="E33" s="65"/>
      <c r="F33" s="65"/>
      <c r="G33" s="65"/>
      <c r="H33" s="65"/>
      <c r="I33" s="65"/>
    </row>
    <row r="34" spans="2:9" ht="15" customHeight="1" x14ac:dyDescent="0.4"/>
    <row r="35" spans="2:9" ht="15" customHeight="1" thickBot="1" x14ac:dyDescent="0.45">
      <c r="B35" s="49" t="s">
        <v>16</v>
      </c>
      <c r="C35" s="131" t="s">
        <v>17</v>
      </c>
      <c r="D35" s="131"/>
      <c r="E35" s="131"/>
      <c r="F35" s="131"/>
      <c r="G35" s="131"/>
    </row>
    <row r="36" spans="2:9" ht="15" customHeight="1" x14ac:dyDescent="0.4">
      <c r="C36" s="185" t="s">
        <v>18</v>
      </c>
      <c r="D36" s="75" t="s">
        <v>19</v>
      </c>
      <c r="E36" s="187">
        <f>E6/E8</f>
        <v>7.8756858193499313E-2</v>
      </c>
      <c r="F36" s="187"/>
      <c r="G36" s="187"/>
      <c r="H36" s="187"/>
      <c r="I36" s="188"/>
    </row>
    <row r="37" spans="2:9" ht="15" customHeight="1" thickBot="1" x14ac:dyDescent="0.45">
      <c r="C37" s="186"/>
      <c r="D37" s="66" t="s">
        <v>20</v>
      </c>
      <c r="E37" s="191">
        <f>E7/E8</f>
        <v>0.92124314180650069</v>
      </c>
      <c r="F37" s="192"/>
      <c r="G37" s="192"/>
      <c r="H37" s="192"/>
      <c r="I37" s="193"/>
    </row>
    <row r="38" spans="2:9" ht="15" customHeight="1" x14ac:dyDescent="0.4"/>
    <row r="39" spans="2:9" ht="15" customHeight="1" thickBot="1" x14ac:dyDescent="0.45">
      <c r="B39" s="49" t="s">
        <v>21</v>
      </c>
      <c r="C39" s="131" t="s">
        <v>22</v>
      </c>
      <c r="D39" s="131"/>
      <c r="E39" s="131"/>
      <c r="F39" s="131"/>
      <c r="G39" s="131"/>
      <c r="H39" s="131"/>
      <c r="I39" s="131"/>
    </row>
    <row r="40" spans="2:9" ht="70.150000000000006" customHeight="1" thickBot="1" x14ac:dyDescent="0.45">
      <c r="C40" s="67" t="s">
        <v>23</v>
      </c>
      <c r="D40" s="178"/>
      <c r="E40" s="179"/>
      <c r="F40" s="179"/>
      <c r="G40" s="179"/>
      <c r="H40" s="179"/>
      <c r="I40" s="180"/>
    </row>
  </sheetData>
  <mergeCells count="40">
    <mergeCell ref="H29:I29"/>
    <mergeCell ref="E29:G29"/>
    <mergeCell ref="C28:G28"/>
    <mergeCell ref="C20:D20"/>
    <mergeCell ref="C21:D21"/>
    <mergeCell ref="F21:I21"/>
    <mergeCell ref="F24:I24"/>
    <mergeCell ref="C22:D22"/>
    <mergeCell ref="E23:E24"/>
    <mergeCell ref="C23:D24"/>
    <mergeCell ref="D40:I40"/>
    <mergeCell ref="C30:D30"/>
    <mergeCell ref="C32:D32"/>
    <mergeCell ref="C35:G35"/>
    <mergeCell ref="C36:C37"/>
    <mergeCell ref="E36:I36"/>
    <mergeCell ref="C39:I39"/>
    <mergeCell ref="C31:D31"/>
    <mergeCell ref="E37:I37"/>
    <mergeCell ref="E32:I32"/>
    <mergeCell ref="E30:G30"/>
    <mergeCell ref="H30:I30"/>
    <mergeCell ref="H31:I31"/>
    <mergeCell ref="E31:G31"/>
    <mergeCell ref="C9:E10"/>
    <mergeCell ref="F9:I9"/>
    <mergeCell ref="D11:D12"/>
    <mergeCell ref="D14:D15"/>
    <mergeCell ref="C17:C19"/>
    <mergeCell ref="D17:D18"/>
    <mergeCell ref="C11:C16"/>
    <mergeCell ref="C8:D8"/>
    <mergeCell ref="C6:C7"/>
    <mergeCell ref="F6:I6"/>
    <mergeCell ref="A1:J1"/>
    <mergeCell ref="C2:G2"/>
    <mergeCell ref="C3:D3"/>
    <mergeCell ref="E3:I3"/>
    <mergeCell ref="C5:G5"/>
    <mergeCell ref="F7:I7"/>
  </mergeCells>
  <phoneticPr fontId="1"/>
  <pageMargins left="0.51181102362204722" right="0.11811023622047245" top="0.55118110236220474" bottom="0.19685039370078741" header="0.31496062992125984" footer="0.11811023622047245"/>
  <pageSetup paperSize="9" scale="84" orientation="portrait" r:id="rId1"/>
  <headerFooter scaleWithDoc="0" alignWithMargins="0">
    <oddHeader>&amp;R&amp;A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817ED-D185-4425-B559-C44F69E718DD}">
  <dimension ref="A1:L40"/>
  <sheetViews>
    <sheetView view="pageBreakPreview" zoomScaleNormal="100" zoomScaleSheetLayoutView="100" workbookViewId="0">
      <selection activeCell="F22" sqref="F22"/>
    </sheetView>
  </sheetViews>
  <sheetFormatPr defaultColWidth="9" defaultRowHeight="12" x14ac:dyDescent="0.4"/>
  <cols>
    <col min="1" max="1" width="0.75" style="2" customWidth="1"/>
    <col min="2" max="2" width="3.125" style="2" bestFit="1" customWidth="1"/>
    <col min="3" max="3" width="10.625" style="2" customWidth="1"/>
    <col min="4" max="4" width="35.625" style="2" customWidth="1"/>
    <col min="5" max="6" width="10.625" style="2" customWidth="1"/>
    <col min="7" max="8" width="6.625" style="2" customWidth="1"/>
    <col min="9" max="9" width="19.625" style="2" customWidth="1"/>
    <col min="10" max="10" width="0.75" style="2" customWidth="1"/>
    <col min="11" max="11" width="9" style="2" customWidth="1"/>
    <col min="12" max="12" width="10.125" style="2" bestFit="1" customWidth="1"/>
    <col min="13" max="16384" width="9" style="2"/>
  </cols>
  <sheetData>
    <row r="1" spans="1:12" ht="18.75" customHeight="1" x14ac:dyDescent="0.4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2" ht="15" customHeight="1" thickBot="1" x14ac:dyDescent="0.45">
      <c r="B2" s="2" t="s">
        <v>2</v>
      </c>
      <c r="C2" s="89" t="s">
        <v>3</v>
      </c>
      <c r="D2" s="89"/>
      <c r="E2" s="89"/>
      <c r="F2" s="89"/>
      <c r="G2" s="89"/>
      <c r="H2" s="42"/>
      <c r="I2" s="4"/>
    </row>
    <row r="3" spans="1:12" ht="19.5" customHeight="1" thickBot="1" x14ac:dyDescent="0.45">
      <c r="C3" s="216" t="s">
        <v>33</v>
      </c>
      <c r="D3" s="217"/>
      <c r="E3" s="218" t="s">
        <v>44</v>
      </c>
      <c r="F3" s="219"/>
      <c r="G3" s="219"/>
      <c r="H3" s="219"/>
      <c r="I3" s="220"/>
    </row>
    <row r="4" spans="1:12" ht="15" customHeight="1" x14ac:dyDescent="0.4"/>
    <row r="5" spans="1:12" ht="15" customHeight="1" thickBot="1" x14ac:dyDescent="0.45">
      <c r="B5" s="2" t="s">
        <v>5</v>
      </c>
      <c r="C5" s="89" t="s">
        <v>6</v>
      </c>
      <c r="D5" s="89"/>
      <c r="E5" s="89"/>
      <c r="F5" s="89"/>
      <c r="G5" s="89"/>
      <c r="L5" s="47"/>
    </row>
    <row r="6" spans="1:12" ht="15" customHeight="1" x14ac:dyDescent="0.4">
      <c r="C6" s="87" t="s">
        <v>7</v>
      </c>
      <c r="D6" s="5" t="s">
        <v>49</v>
      </c>
      <c r="E6" s="39">
        <v>125603788</v>
      </c>
      <c r="F6" s="215"/>
      <c r="G6" s="215"/>
      <c r="H6" s="215"/>
      <c r="I6" s="215"/>
      <c r="L6" s="47"/>
    </row>
    <row r="7" spans="1:12" ht="15" customHeight="1" x14ac:dyDescent="0.4">
      <c r="C7" s="159"/>
      <c r="D7" s="6" t="s">
        <v>50</v>
      </c>
      <c r="E7" s="40">
        <v>217826422</v>
      </c>
      <c r="F7" s="215"/>
      <c r="G7" s="215"/>
      <c r="H7" s="215"/>
      <c r="I7" s="215"/>
      <c r="L7" s="47"/>
    </row>
    <row r="8" spans="1:12" ht="15" customHeight="1" thickBot="1" x14ac:dyDescent="0.45">
      <c r="C8" s="109" t="s">
        <v>32</v>
      </c>
      <c r="D8" s="110"/>
      <c r="E8" s="41">
        <f>SUM(E6:E7)</f>
        <v>343430210</v>
      </c>
      <c r="F8" s="7"/>
      <c r="G8" s="7"/>
      <c r="H8" s="7"/>
      <c r="I8" s="7"/>
    </row>
    <row r="9" spans="1:12" ht="21" customHeight="1" x14ac:dyDescent="0.4">
      <c r="C9" s="165" t="s">
        <v>8</v>
      </c>
      <c r="D9" s="166"/>
      <c r="E9" s="166"/>
      <c r="F9" s="223" t="s">
        <v>41</v>
      </c>
      <c r="G9" s="223"/>
      <c r="H9" s="223"/>
      <c r="I9" s="224"/>
    </row>
    <row r="10" spans="1:12" ht="22.15" customHeight="1" x14ac:dyDescent="0.4">
      <c r="C10" s="167"/>
      <c r="D10" s="168"/>
      <c r="E10" s="168"/>
      <c r="F10" s="8" t="s">
        <v>24</v>
      </c>
      <c r="G10" s="8" t="s">
        <v>25</v>
      </c>
      <c r="H10" s="8" t="s">
        <v>26</v>
      </c>
      <c r="I10" s="9" t="s">
        <v>27</v>
      </c>
    </row>
    <row r="11" spans="1:12" ht="15" customHeight="1" x14ac:dyDescent="0.4">
      <c r="C11" s="176" t="s">
        <v>28</v>
      </c>
      <c r="D11" s="171" t="s">
        <v>51</v>
      </c>
      <c r="E11" s="10">
        <v>62801894</v>
      </c>
      <c r="F11" s="11"/>
      <c r="G11" s="12">
        <v>50</v>
      </c>
      <c r="H11" s="13">
        <v>5000</v>
      </c>
      <c r="I11" s="14" t="s">
        <v>45</v>
      </c>
    </row>
    <row r="12" spans="1:12" ht="15" customHeight="1" thickBot="1" x14ac:dyDescent="0.45">
      <c r="C12" s="177"/>
      <c r="D12" s="172"/>
      <c r="E12" s="10"/>
      <c r="F12" s="11"/>
      <c r="G12" s="12"/>
      <c r="H12" s="13"/>
      <c r="I12" s="14"/>
    </row>
    <row r="13" spans="1:12" ht="15" customHeight="1" thickBot="1" x14ac:dyDescent="0.45">
      <c r="C13" s="177"/>
      <c r="D13" s="15" t="s">
        <v>30</v>
      </c>
      <c r="E13" s="16">
        <v>62801894</v>
      </c>
      <c r="F13" s="17"/>
      <c r="G13" s="18"/>
      <c r="H13" s="17"/>
      <c r="I13" s="19"/>
    </row>
    <row r="14" spans="1:12" ht="15" customHeight="1" x14ac:dyDescent="0.4">
      <c r="C14" s="177"/>
      <c r="D14" s="173" t="s">
        <v>52</v>
      </c>
      <c r="E14" s="20">
        <v>108913211</v>
      </c>
      <c r="F14" s="11"/>
      <c r="G14" s="12">
        <v>50</v>
      </c>
      <c r="H14" s="13">
        <v>5000</v>
      </c>
      <c r="I14" s="14" t="s">
        <v>45</v>
      </c>
    </row>
    <row r="15" spans="1:12" ht="15" customHeight="1" thickBot="1" x14ac:dyDescent="0.45">
      <c r="C15" s="177"/>
      <c r="D15" s="172"/>
      <c r="E15" s="10"/>
      <c r="F15" s="11"/>
      <c r="G15" s="12"/>
      <c r="H15" s="13"/>
      <c r="I15" s="14"/>
    </row>
    <row r="16" spans="1:12" ht="15" customHeight="1" thickBot="1" x14ac:dyDescent="0.45">
      <c r="C16" s="177"/>
      <c r="D16" s="15" t="s">
        <v>30</v>
      </c>
      <c r="E16" s="16">
        <v>108913211</v>
      </c>
      <c r="F16" s="17"/>
      <c r="G16" s="18"/>
      <c r="H16" s="17"/>
      <c r="I16" s="19"/>
    </row>
    <row r="17" spans="2:9" ht="15" customHeight="1" x14ac:dyDescent="0.4">
      <c r="C17" s="174" t="s">
        <v>31</v>
      </c>
      <c r="D17" s="173" t="s">
        <v>53</v>
      </c>
      <c r="E17" s="20">
        <v>669042000</v>
      </c>
      <c r="F17" s="21">
        <v>2000</v>
      </c>
      <c r="G17" s="22" t="s">
        <v>29</v>
      </c>
      <c r="H17" s="23" t="s">
        <v>29</v>
      </c>
      <c r="I17" s="24" t="s">
        <v>45</v>
      </c>
    </row>
    <row r="18" spans="2:9" ht="15" customHeight="1" thickBot="1" x14ac:dyDescent="0.45">
      <c r="C18" s="174"/>
      <c r="D18" s="172"/>
      <c r="E18" s="10"/>
      <c r="F18" s="11"/>
      <c r="G18" s="12"/>
      <c r="H18" s="13"/>
      <c r="I18" s="14"/>
    </row>
    <row r="19" spans="2:9" ht="15" customHeight="1" thickBot="1" x14ac:dyDescent="0.45">
      <c r="C19" s="175"/>
      <c r="D19" s="15" t="s">
        <v>30</v>
      </c>
      <c r="E19" s="16">
        <v>669042000</v>
      </c>
      <c r="F19" s="17"/>
      <c r="G19" s="18"/>
      <c r="H19" s="25"/>
      <c r="I19" s="19"/>
    </row>
    <row r="20" spans="2:9" ht="15" customHeight="1" thickBot="1" x14ac:dyDescent="0.45">
      <c r="C20" s="225" t="s">
        <v>32</v>
      </c>
      <c r="D20" s="226"/>
      <c r="E20" s="26">
        <f>E13+E16+E19</f>
        <v>840757105</v>
      </c>
      <c r="F20" s="27"/>
      <c r="G20" s="28"/>
      <c r="H20" s="29"/>
      <c r="I20" s="30"/>
    </row>
    <row r="21" spans="2:9" ht="15" customHeight="1" x14ac:dyDescent="0.4">
      <c r="C21" s="227" t="s">
        <v>47</v>
      </c>
      <c r="D21" s="228"/>
      <c r="E21" s="31">
        <v>39970</v>
      </c>
      <c r="F21" s="229"/>
      <c r="G21" s="229"/>
      <c r="H21" s="229"/>
      <c r="I21" s="229"/>
    </row>
    <row r="22" spans="2:9" ht="15" customHeight="1" thickBot="1" x14ac:dyDescent="0.45">
      <c r="C22" s="221" t="s">
        <v>48</v>
      </c>
      <c r="D22" s="222"/>
      <c r="E22" s="32">
        <v>1615</v>
      </c>
      <c r="F22" s="43"/>
      <c r="G22" s="43"/>
      <c r="H22" s="43"/>
      <c r="I22" s="43"/>
    </row>
    <row r="23" spans="2:9" ht="15" customHeight="1" x14ac:dyDescent="0.4">
      <c r="C23" s="230" t="s">
        <v>54</v>
      </c>
      <c r="D23" s="231"/>
      <c r="E23" s="234">
        <f>E8/(E21+E22)</f>
        <v>8258.5117229770349</v>
      </c>
      <c r="F23" s="43"/>
      <c r="G23" s="43"/>
      <c r="H23" s="43"/>
      <c r="I23" s="43"/>
    </row>
    <row r="24" spans="2:9" ht="15" customHeight="1" thickBot="1" x14ac:dyDescent="0.45">
      <c r="C24" s="232"/>
      <c r="D24" s="233"/>
      <c r="E24" s="235"/>
      <c r="F24" s="215"/>
      <c r="G24" s="215"/>
      <c r="H24" s="215"/>
      <c r="I24" s="215"/>
    </row>
    <row r="25" spans="2:9" ht="15" customHeight="1" x14ac:dyDescent="0.4">
      <c r="C25" s="34" t="s">
        <v>34</v>
      </c>
      <c r="D25" s="34"/>
      <c r="E25" s="34"/>
      <c r="F25" s="34"/>
      <c r="G25" s="34"/>
      <c r="H25" s="34"/>
      <c r="I25" s="34"/>
    </row>
    <row r="26" spans="2:9" ht="15" customHeight="1" x14ac:dyDescent="0.4">
      <c r="C26" s="34" t="s">
        <v>38</v>
      </c>
      <c r="D26" s="34"/>
      <c r="E26" s="34"/>
      <c r="F26" s="34"/>
      <c r="G26" s="34"/>
      <c r="H26" s="34"/>
      <c r="I26" s="34"/>
    </row>
    <row r="27" spans="2:9" ht="15" customHeight="1" x14ac:dyDescent="0.4"/>
    <row r="28" spans="2:9" ht="15" customHeight="1" x14ac:dyDescent="0.4">
      <c r="B28" s="2" t="s">
        <v>10</v>
      </c>
      <c r="C28" s="89" t="s">
        <v>11</v>
      </c>
      <c r="D28" s="89"/>
      <c r="E28" s="89"/>
      <c r="F28" s="89"/>
      <c r="G28" s="89"/>
    </row>
    <row r="29" spans="2:9" ht="12.75" thickBot="1" x14ac:dyDescent="0.45">
      <c r="C29" s="42"/>
      <c r="D29" s="42"/>
      <c r="E29" s="236" t="s">
        <v>12</v>
      </c>
      <c r="F29" s="236"/>
      <c r="G29" s="236"/>
      <c r="H29" s="236" t="s">
        <v>13</v>
      </c>
      <c r="I29" s="236"/>
    </row>
    <row r="30" spans="2:9" ht="15" customHeight="1" x14ac:dyDescent="0.4">
      <c r="C30" s="143" t="s">
        <v>14</v>
      </c>
      <c r="D30" s="144"/>
      <c r="E30" s="197"/>
      <c r="F30" s="198"/>
      <c r="G30" s="199"/>
      <c r="H30" s="197"/>
      <c r="I30" s="200"/>
    </row>
    <row r="31" spans="2:9" ht="15" customHeight="1" thickBot="1" x14ac:dyDescent="0.45">
      <c r="C31" s="237" t="s">
        <v>15</v>
      </c>
      <c r="D31" s="238"/>
      <c r="E31" s="203"/>
      <c r="F31" s="201"/>
      <c r="G31" s="204"/>
      <c r="H31" s="201"/>
      <c r="I31" s="202"/>
    </row>
    <row r="32" spans="2:9" ht="15" customHeight="1" thickBot="1" x14ac:dyDescent="0.45">
      <c r="C32" s="239" t="s">
        <v>36</v>
      </c>
      <c r="D32" s="240"/>
      <c r="E32" s="147">
        <v>10</v>
      </c>
      <c r="F32" s="148"/>
      <c r="G32" s="148"/>
      <c r="H32" s="148"/>
      <c r="I32" s="149"/>
    </row>
    <row r="33" spans="2:9" ht="15" customHeight="1" x14ac:dyDescent="0.4">
      <c r="C33" s="35" t="s">
        <v>42</v>
      </c>
      <c r="D33" s="35"/>
      <c r="E33" s="36"/>
      <c r="F33" s="36"/>
      <c r="G33" s="36"/>
      <c r="H33" s="36"/>
      <c r="I33" s="36"/>
    </row>
    <row r="34" spans="2:9" ht="15" customHeight="1" x14ac:dyDescent="0.4"/>
    <row r="35" spans="2:9" ht="15" customHeight="1" thickBot="1" x14ac:dyDescent="0.45">
      <c r="B35" s="2" t="s">
        <v>16</v>
      </c>
      <c r="C35" s="89" t="s">
        <v>17</v>
      </c>
      <c r="D35" s="89"/>
      <c r="E35" s="89"/>
      <c r="F35" s="89"/>
      <c r="G35" s="89"/>
    </row>
    <row r="36" spans="2:9" ht="15" customHeight="1" x14ac:dyDescent="0.4">
      <c r="C36" s="150" t="s">
        <v>18</v>
      </c>
      <c r="D36" s="44" t="s">
        <v>19</v>
      </c>
      <c r="E36" s="139">
        <f>E6/E8</f>
        <v>0.36573307863626792</v>
      </c>
      <c r="F36" s="139"/>
      <c r="G36" s="139"/>
      <c r="H36" s="139"/>
      <c r="I36" s="140"/>
    </row>
    <row r="37" spans="2:9" ht="15" customHeight="1" thickBot="1" x14ac:dyDescent="0.45">
      <c r="C37" s="151"/>
      <c r="D37" s="38" t="s">
        <v>20</v>
      </c>
      <c r="E37" s="141">
        <f>E7/E8</f>
        <v>0.63426692136373208</v>
      </c>
      <c r="F37" s="241"/>
      <c r="G37" s="241"/>
      <c r="H37" s="241"/>
      <c r="I37" s="242"/>
    </row>
    <row r="38" spans="2:9" ht="15" customHeight="1" x14ac:dyDescent="0.4"/>
    <row r="39" spans="2:9" ht="15" customHeight="1" thickBot="1" x14ac:dyDescent="0.45">
      <c r="B39" s="2" t="s">
        <v>21</v>
      </c>
      <c r="C39" s="89" t="s">
        <v>22</v>
      </c>
      <c r="D39" s="89"/>
      <c r="E39" s="89"/>
      <c r="F39" s="89"/>
      <c r="G39" s="89"/>
      <c r="H39" s="89"/>
      <c r="I39" s="89"/>
    </row>
    <row r="40" spans="2:9" ht="70.150000000000006" customHeight="1" thickBot="1" x14ac:dyDescent="0.45">
      <c r="C40" s="1" t="s">
        <v>23</v>
      </c>
      <c r="D40" s="178"/>
      <c r="E40" s="179"/>
      <c r="F40" s="179"/>
      <c r="G40" s="179"/>
      <c r="H40" s="179"/>
      <c r="I40" s="180"/>
    </row>
  </sheetData>
  <mergeCells count="40">
    <mergeCell ref="C39:I39"/>
    <mergeCell ref="D40:I40"/>
    <mergeCell ref="C32:D32"/>
    <mergeCell ref="E32:I32"/>
    <mergeCell ref="C35:G35"/>
    <mergeCell ref="C36:C37"/>
    <mergeCell ref="E36:I36"/>
    <mergeCell ref="E37:I37"/>
    <mergeCell ref="C30:D30"/>
    <mergeCell ref="E30:G30"/>
    <mergeCell ref="H30:I30"/>
    <mergeCell ref="C31:D31"/>
    <mergeCell ref="E31:G31"/>
    <mergeCell ref="H31:I31"/>
    <mergeCell ref="C23:D24"/>
    <mergeCell ref="E23:E24"/>
    <mergeCell ref="F24:I24"/>
    <mergeCell ref="C28:G28"/>
    <mergeCell ref="E29:G29"/>
    <mergeCell ref="H29:I29"/>
    <mergeCell ref="C22:D22"/>
    <mergeCell ref="C8:D8"/>
    <mergeCell ref="C9:E10"/>
    <mergeCell ref="F9:I9"/>
    <mergeCell ref="C11:C16"/>
    <mergeCell ref="D11:D12"/>
    <mergeCell ref="D14:D15"/>
    <mergeCell ref="C17:C19"/>
    <mergeCell ref="D17:D18"/>
    <mergeCell ref="C20:D20"/>
    <mergeCell ref="C21:D21"/>
    <mergeCell ref="F21:I21"/>
    <mergeCell ref="C6:C7"/>
    <mergeCell ref="F6:I6"/>
    <mergeCell ref="F7:I7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84" orientation="portrait" r:id="rId1"/>
  <headerFooter scaleWithDoc="0" alignWithMargins="0"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E8417-AAAB-4D52-A173-FC33E83DBC73}">
  <dimension ref="A1:J40"/>
  <sheetViews>
    <sheetView view="pageBreakPreview" zoomScaleNormal="100" zoomScaleSheetLayoutView="100" workbookViewId="0">
      <selection activeCell="E19" sqref="E19"/>
    </sheetView>
  </sheetViews>
  <sheetFormatPr defaultColWidth="9" defaultRowHeight="12" x14ac:dyDescent="0.4"/>
  <cols>
    <col min="1" max="1" width="0.75" style="2" customWidth="1"/>
    <col min="2" max="2" width="3.125" style="2" bestFit="1" customWidth="1"/>
    <col min="3" max="3" width="10.625" style="2" customWidth="1"/>
    <col min="4" max="4" width="35.625" style="2" customWidth="1"/>
    <col min="5" max="6" width="10.625" style="2" customWidth="1"/>
    <col min="7" max="8" width="6.625" style="2" customWidth="1"/>
    <col min="9" max="9" width="19.625" style="2" customWidth="1"/>
    <col min="10" max="10" width="0.75" style="2" customWidth="1"/>
    <col min="11" max="11" width="9" style="2" customWidth="1"/>
    <col min="12" max="16384" width="9" style="2"/>
  </cols>
  <sheetData>
    <row r="1" spans="1:10" ht="18.75" customHeight="1" x14ac:dyDescent="0.4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5" customHeight="1" thickBot="1" x14ac:dyDescent="0.45">
      <c r="B2" s="2" t="s">
        <v>2</v>
      </c>
      <c r="C2" s="89" t="s">
        <v>3</v>
      </c>
      <c r="D2" s="89"/>
      <c r="E2" s="89"/>
      <c r="F2" s="89"/>
      <c r="G2" s="89"/>
      <c r="H2" s="3"/>
      <c r="I2" s="4"/>
    </row>
    <row r="3" spans="1:10" ht="19.5" customHeight="1" thickBot="1" x14ac:dyDescent="0.45">
      <c r="C3" s="216" t="s">
        <v>33</v>
      </c>
      <c r="D3" s="217"/>
      <c r="E3" s="218" t="s">
        <v>44</v>
      </c>
      <c r="F3" s="219"/>
      <c r="G3" s="219"/>
      <c r="H3" s="219"/>
      <c r="I3" s="220"/>
    </row>
    <row r="4" spans="1:10" ht="15" customHeight="1" x14ac:dyDescent="0.4"/>
    <row r="5" spans="1:10" ht="15" customHeight="1" thickBot="1" x14ac:dyDescent="0.45">
      <c r="B5" s="2" t="s">
        <v>5</v>
      </c>
      <c r="C5" s="89" t="s">
        <v>6</v>
      </c>
      <c r="D5" s="89"/>
      <c r="E5" s="89"/>
      <c r="F5" s="89"/>
      <c r="G5" s="89"/>
    </row>
    <row r="6" spans="1:10" ht="15" customHeight="1" x14ac:dyDescent="0.4">
      <c r="C6" s="87" t="s">
        <v>7</v>
      </c>
      <c r="D6" s="5" t="s">
        <v>49</v>
      </c>
      <c r="E6" s="39">
        <v>0</v>
      </c>
      <c r="F6" s="215"/>
      <c r="G6" s="215"/>
      <c r="H6" s="215"/>
      <c r="I6" s="215"/>
    </row>
    <row r="7" spans="1:10" ht="15" customHeight="1" x14ac:dyDescent="0.4">
      <c r="C7" s="159"/>
      <c r="D7" s="6" t="s">
        <v>50</v>
      </c>
      <c r="E7" s="40">
        <v>0</v>
      </c>
      <c r="F7" s="215"/>
      <c r="G7" s="215"/>
      <c r="H7" s="215"/>
      <c r="I7" s="215"/>
    </row>
    <row r="8" spans="1:10" ht="15" customHeight="1" thickBot="1" x14ac:dyDescent="0.45">
      <c r="C8" s="109" t="s">
        <v>32</v>
      </c>
      <c r="D8" s="110"/>
      <c r="E8" s="41">
        <f>SUM(E6:E7)</f>
        <v>0</v>
      </c>
      <c r="F8" s="7"/>
      <c r="G8" s="7"/>
      <c r="H8" s="7"/>
      <c r="I8" s="7"/>
    </row>
    <row r="9" spans="1:10" ht="21" customHeight="1" x14ac:dyDescent="0.4">
      <c r="C9" s="165" t="s">
        <v>8</v>
      </c>
      <c r="D9" s="166"/>
      <c r="E9" s="166"/>
      <c r="F9" s="223" t="s">
        <v>41</v>
      </c>
      <c r="G9" s="223"/>
      <c r="H9" s="223"/>
      <c r="I9" s="224"/>
    </row>
    <row r="10" spans="1:10" ht="22.15" customHeight="1" x14ac:dyDescent="0.4">
      <c r="C10" s="167"/>
      <c r="D10" s="168"/>
      <c r="E10" s="168"/>
      <c r="F10" s="8" t="s">
        <v>24</v>
      </c>
      <c r="G10" s="8" t="s">
        <v>25</v>
      </c>
      <c r="H10" s="8" t="s">
        <v>26</v>
      </c>
      <c r="I10" s="9" t="s">
        <v>27</v>
      </c>
    </row>
    <row r="11" spans="1:10" ht="15" customHeight="1" x14ac:dyDescent="0.4">
      <c r="C11" s="176" t="s">
        <v>28</v>
      </c>
      <c r="D11" s="171" t="s">
        <v>51</v>
      </c>
      <c r="E11" s="10">
        <v>0</v>
      </c>
      <c r="F11" s="11"/>
      <c r="G11" s="12">
        <v>50</v>
      </c>
      <c r="H11" s="13">
        <v>5000</v>
      </c>
      <c r="I11" s="14" t="s">
        <v>45</v>
      </c>
    </row>
    <row r="12" spans="1:10" ht="15" customHeight="1" thickBot="1" x14ac:dyDescent="0.45">
      <c r="C12" s="177"/>
      <c r="D12" s="172"/>
      <c r="E12" s="10"/>
      <c r="F12" s="11"/>
      <c r="G12" s="12"/>
      <c r="H12" s="13"/>
      <c r="I12" s="14"/>
    </row>
    <row r="13" spans="1:10" ht="15" customHeight="1" thickBot="1" x14ac:dyDescent="0.45">
      <c r="C13" s="177"/>
      <c r="D13" s="15" t="s">
        <v>30</v>
      </c>
      <c r="E13" s="16">
        <v>0</v>
      </c>
      <c r="F13" s="17"/>
      <c r="G13" s="18"/>
      <c r="H13" s="17"/>
      <c r="I13" s="19"/>
    </row>
    <row r="14" spans="1:10" ht="15" customHeight="1" x14ac:dyDescent="0.4">
      <c r="C14" s="177"/>
      <c r="D14" s="173" t="s">
        <v>52</v>
      </c>
      <c r="E14" s="20">
        <v>0</v>
      </c>
      <c r="F14" s="11"/>
      <c r="G14" s="12">
        <v>50</v>
      </c>
      <c r="H14" s="13">
        <v>5000</v>
      </c>
      <c r="I14" s="14" t="s">
        <v>45</v>
      </c>
    </row>
    <row r="15" spans="1:10" ht="15" customHeight="1" thickBot="1" x14ac:dyDescent="0.45">
      <c r="C15" s="177"/>
      <c r="D15" s="172"/>
      <c r="E15" s="10"/>
      <c r="F15" s="11"/>
      <c r="G15" s="12"/>
      <c r="H15" s="13"/>
      <c r="I15" s="14"/>
    </row>
    <row r="16" spans="1:10" ht="15" customHeight="1" thickBot="1" x14ac:dyDescent="0.45">
      <c r="C16" s="177"/>
      <c r="D16" s="15" t="s">
        <v>30</v>
      </c>
      <c r="E16" s="16">
        <v>0</v>
      </c>
      <c r="F16" s="17"/>
      <c r="G16" s="18"/>
      <c r="H16" s="17"/>
      <c r="I16" s="19"/>
    </row>
    <row r="17" spans="2:9" ht="15" customHeight="1" x14ac:dyDescent="0.4">
      <c r="C17" s="174" t="s">
        <v>31</v>
      </c>
      <c r="D17" s="173" t="s">
        <v>53</v>
      </c>
      <c r="E17" s="20">
        <v>0</v>
      </c>
      <c r="F17" s="21">
        <v>2000</v>
      </c>
      <c r="G17" s="22" t="s">
        <v>29</v>
      </c>
      <c r="H17" s="23" t="s">
        <v>29</v>
      </c>
      <c r="I17" s="24" t="s">
        <v>45</v>
      </c>
    </row>
    <row r="18" spans="2:9" ht="15" customHeight="1" thickBot="1" x14ac:dyDescent="0.45">
      <c r="C18" s="174"/>
      <c r="D18" s="172"/>
      <c r="E18" s="10"/>
      <c r="F18" s="11"/>
      <c r="G18" s="12"/>
      <c r="H18" s="13"/>
      <c r="I18" s="14"/>
    </row>
    <row r="19" spans="2:9" ht="15" customHeight="1" thickBot="1" x14ac:dyDescent="0.45">
      <c r="C19" s="175"/>
      <c r="D19" s="15" t="s">
        <v>30</v>
      </c>
      <c r="E19" s="16">
        <v>0</v>
      </c>
      <c r="F19" s="17"/>
      <c r="G19" s="18"/>
      <c r="H19" s="25"/>
      <c r="I19" s="19"/>
    </row>
    <row r="20" spans="2:9" ht="15" customHeight="1" thickBot="1" x14ac:dyDescent="0.45">
      <c r="C20" s="225" t="s">
        <v>32</v>
      </c>
      <c r="D20" s="226"/>
      <c r="E20" s="26">
        <f>E13+E16+E19</f>
        <v>0</v>
      </c>
      <c r="F20" s="27"/>
      <c r="G20" s="28"/>
      <c r="H20" s="29"/>
      <c r="I20" s="30"/>
    </row>
    <row r="21" spans="2:9" ht="15" customHeight="1" x14ac:dyDescent="0.4">
      <c r="C21" s="227" t="s">
        <v>47</v>
      </c>
      <c r="D21" s="228"/>
      <c r="E21" s="31">
        <v>0</v>
      </c>
      <c r="F21" s="229"/>
      <c r="G21" s="229"/>
      <c r="H21" s="229"/>
      <c r="I21" s="229"/>
    </row>
    <row r="22" spans="2:9" ht="15" customHeight="1" thickBot="1" x14ac:dyDescent="0.45">
      <c r="C22" s="221" t="s">
        <v>48</v>
      </c>
      <c r="D22" s="222"/>
      <c r="E22" s="32">
        <v>0</v>
      </c>
      <c r="F22" s="33"/>
      <c r="G22" s="33"/>
      <c r="H22" s="33"/>
      <c r="I22" s="33"/>
    </row>
    <row r="23" spans="2:9" ht="15" customHeight="1" x14ac:dyDescent="0.4">
      <c r="C23" s="230" t="s">
        <v>54</v>
      </c>
      <c r="D23" s="231"/>
      <c r="E23" s="234" t="s">
        <v>63</v>
      </c>
      <c r="F23" s="33"/>
      <c r="G23" s="33"/>
      <c r="H23" s="33"/>
      <c r="I23" s="33"/>
    </row>
    <row r="24" spans="2:9" ht="15" customHeight="1" thickBot="1" x14ac:dyDescent="0.45">
      <c r="C24" s="232"/>
      <c r="D24" s="233"/>
      <c r="E24" s="235"/>
      <c r="F24" s="215"/>
      <c r="G24" s="215"/>
      <c r="H24" s="215"/>
      <c r="I24" s="215"/>
    </row>
    <row r="25" spans="2:9" ht="15" customHeight="1" x14ac:dyDescent="0.4">
      <c r="C25" s="34" t="s">
        <v>34</v>
      </c>
      <c r="D25" s="34"/>
      <c r="E25" s="34"/>
      <c r="F25" s="34"/>
      <c r="G25" s="34"/>
      <c r="H25" s="34"/>
      <c r="I25" s="34"/>
    </row>
    <row r="26" spans="2:9" ht="15" customHeight="1" x14ac:dyDescent="0.4">
      <c r="C26" s="34" t="s">
        <v>38</v>
      </c>
      <c r="D26" s="34"/>
      <c r="E26" s="34"/>
      <c r="F26" s="34"/>
      <c r="G26" s="34"/>
      <c r="H26" s="34"/>
      <c r="I26" s="34"/>
    </row>
    <row r="27" spans="2:9" ht="15" customHeight="1" x14ac:dyDescent="0.4"/>
    <row r="28" spans="2:9" ht="15" customHeight="1" x14ac:dyDescent="0.4">
      <c r="B28" s="2" t="s">
        <v>10</v>
      </c>
      <c r="C28" s="89" t="s">
        <v>11</v>
      </c>
      <c r="D28" s="89"/>
      <c r="E28" s="89"/>
      <c r="F28" s="89"/>
      <c r="G28" s="89"/>
    </row>
    <row r="29" spans="2:9" ht="12.75" thickBot="1" x14ac:dyDescent="0.45">
      <c r="C29" s="3"/>
      <c r="D29" s="3"/>
      <c r="E29" s="236" t="s">
        <v>12</v>
      </c>
      <c r="F29" s="236"/>
      <c r="G29" s="236"/>
      <c r="H29" s="236" t="s">
        <v>13</v>
      </c>
      <c r="I29" s="236"/>
    </row>
    <row r="30" spans="2:9" ht="15" customHeight="1" x14ac:dyDescent="0.4">
      <c r="C30" s="143" t="s">
        <v>14</v>
      </c>
      <c r="D30" s="144"/>
      <c r="E30" s="197"/>
      <c r="F30" s="198"/>
      <c r="G30" s="199"/>
      <c r="H30" s="197"/>
      <c r="I30" s="200"/>
    </row>
    <row r="31" spans="2:9" ht="15" customHeight="1" thickBot="1" x14ac:dyDescent="0.45">
      <c r="C31" s="237" t="s">
        <v>15</v>
      </c>
      <c r="D31" s="238"/>
      <c r="E31" s="203"/>
      <c r="F31" s="201"/>
      <c r="G31" s="204"/>
      <c r="H31" s="201"/>
      <c r="I31" s="202"/>
    </row>
    <row r="32" spans="2:9" ht="15" customHeight="1" thickBot="1" x14ac:dyDescent="0.45">
      <c r="C32" s="239" t="s">
        <v>36</v>
      </c>
      <c r="D32" s="240"/>
      <c r="E32" s="147">
        <v>0</v>
      </c>
      <c r="F32" s="148"/>
      <c r="G32" s="148"/>
      <c r="H32" s="148"/>
      <c r="I32" s="149"/>
    </row>
    <row r="33" spans="2:9" ht="15" customHeight="1" x14ac:dyDescent="0.4">
      <c r="C33" s="35" t="s">
        <v>42</v>
      </c>
      <c r="D33" s="35"/>
      <c r="E33" s="36"/>
      <c r="F33" s="36"/>
      <c r="G33" s="36"/>
      <c r="H33" s="36"/>
      <c r="I33" s="36"/>
    </row>
    <row r="34" spans="2:9" ht="15" customHeight="1" x14ac:dyDescent="0.4"/>
    <row r="35" spans="2:9" ht="15" customHeight="1" thickBot="1" x14ac:dyDescent="0.45">
      <c r="B35" s="2" t="s">
        <v>16</v>
      </c>
      <c r="C35" s="89" t="s">
        <v>17</v>
      </c>
      <c r="D35" s="89"/>
      <c r="E35" s="89"/>
      <c r="F35" s="89"/>
      <c r="G35" s="89"/>
    </row>
    <row r="36" spans="2:9" ht="15" customHeight="1" x14ac:dyDescent="0.4">
      <c r="C36" s="150" t="s">
        <v>18</v>
      </c>
      <c r="D36" s="37" t="s">
        <v>19</v>
      </c>
      <c r="E36" s="139" t="s">
        <v>63</v>
      </c>
      <c r="F36" s="139"/>
      <c r="G36" s="139"/>
      <c r="H36" s="139"/>
      <c r="I36" s="140"/>
    </row>
    <row r="37" spans="2:9" ht="15" customHeight="1" thickBot="1" x14ac:dyDescent="0.45">
      <c r="C37" s="151"/>
      <c r="D37" s="38" t="s">
        <v>20</v>
      </c>
      <c r="E37" s="141" t="s">
        <v>63</v>
      </c>
      <c r="F37" s="241"/>
      <c r="G37" s="241"/>
      <c r="H37" s="241"/>
      <c r="I37" s="242"/>
    </row>
    <row r="38" spans="2:9" ht="15" customHeight="1" x14ac:dyDescent="0.4"/>
    <row r="39" spans="2:9" ht="15" customHeight="1" thickBot="1" x14ac:dyDescent="0.45">
      <c r="B39" s="2" t="s">
        <v>21</v>
      </c>
      <c r="C39" s="89" t="s">
        <v>22</v>
      </c>
      <c r="D39" s="89"/>
      <c r="E39" s="89"/>
      <c r="F39" s="89"/>
      <c r="G39" s="89"/>
      <c r="H39" s="89"/>
      <c r="I39" s="89"/>
    </row>
    <row r="40" spans="2:9" ht="70.150000000000006" customHeight="1" thickBot="1" x14ac:dyDescent="0.45">
      <c r="C40" s="1" t="s">
        <v>23</v>
      </c>
      <c r="D40" s="178"/>
      <c r="E40" s="179"/>
      <c r="F40" s="179"/>
      <c r="G40" s="179"/>
      <c r="H40" s="179"/>
      <c r="I40" s="180"/>
    </row>
  </sheetData>
  <mergeCells count="40">
    <mergeCell ref="C39:I39"/>
    <mergeCell ref="D40:I40"/>
    <mergeCell ref="C32:D32"/>
    <mergeCell ref="E32:I32"/>
    <mergeCell ref="C35:G35"/>
    <mergeCell ref="C36:C37"/>
    <mergeCell ref="E36:I36"/>
    <mergeCell ref="E37:I37"/>
    <mergeCell ref="C30:D30"/>
    <mergeCell ref="E30:G30"/>
    <mergeCell ref="H30:I30"/>
    <mergeCell ref="C31:D31"/>
    <mergeCell ref="E31:G31"/>
    <mergeCell ref="H31:I31"/>
    <mergeCell ref="C23:D24"/>
    <mergeCell ref="E23:E24"/>
    <mergeCell ref="F24:I24"/>
    <mergeCell ref="C28:G28"/>
    <mergeCell ref="E29:G29"/>
    <mergeCell ref="H29:I29"/>
    <mergeCell ref="C22:D22"/>
    <mergeCell ref="C8:D8"/>
    <mergeCell ref="C9:E10"/>
    <mergeCell ref="F9:I9"/>
    <mergeCell ref="C11:C16"/>
    <mergeCell ref="D11:D12"/>
    <mergeCell ref="D14:D15"/>
    <mergeCell ref="C17:C19"/>
    <mergeCell ref="D17:D18"/>
    <mergeCell ref="C20:D20"/>
    <mergeCell ref="C21:D21"/>
    <mergeCell ref="F21:I21"/>
    <mergeCell ref="C6:C7"/>
    <mergeCell ref="F6:I6"/>
    <mergeCell ref="F7:I7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84" orientation="portrait" r:id="rId1"/>
  <headerFooter scaleWithDoc="0" alignWithMargins="0"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8B4B2-4AB9-496E-87F3-58FBA9C67F21}">
  <dimension ref="A1:J40"/>
  <sheetViews>
    <sheetView view="pageBreakPreview" zoomScaleNormal="100" zoomScaleSheetLayoutView="100" workbookViewId="0">
      <selection activeCell="E18" sqref="E18"/>
    </sheetView>
  </sheetViews>
  <sheetFormatPr defaultColWidth="9" defaultRowHeight="12" x14ac:dyDescent="0.4"/>
  <cols>
    <col min="1" max="1" width="0.75" style="2" customWidth="1"/>
    <col min="2" max="2" width="3.125" style="2" bestFit="1" customWidth="1"/>
    <col min="3" max="3" width="10.625" style="2" customWidth="1"/>
    <col min="4" max="4" width="35.625" style="2" customWidth="1"/>
    <col min="5" max="6" width="10.625" style="2" customWidth="1"/>
    <col min="7" max="8" width="6.625" style="2" customWidth="1"/>
    <col min="9" max="9" width="19.625" style="2" customWidth="1"/>
    <col min="10" max="10" width="0.75" style="2" customWidth="1"/>
    <col min="11" max="11" width="9" style="2" customWidth="1"/>
    <col min="12" max="16384" width="9" style="2"/>
  </cols>
  <sheetData>
    <row r="1" spans="1:10" ht="18.75" customHeight="1" x14ac:dyDescent="0.4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5" customHeight="1" thickBot="1" x14ac:dyDescent="0.45">
      <c r="B2" s="2" t="s">
        <v>2</v>
      </c>
      <c r="C2" s="89" t="s">
        <v>3</v>
      </c>
      <c r="D2" s="89"/>
      <c r="E2" s="89"/>
      <c r="F2" s="89"/>
      <c r="G2" s="89"/>
      <c r="H2" s="3"/>
      <c r="I2" s="4"/>
    </row>
    <row r="3" spans="1:10" ht="19.5" customHeight="1" thickBot="1" x14ac:dyDescent="0.45">
      <c r="C3" s="216" t="s">
        <v>33</v>
      </c>
      <c r="D3" s="217"/>
      <c r="E3" s="218" t="s">
        <v>44</v>
      </c>
      <c r="F3" s="219"/>
      <c r="G3" s="219"/>
      <c r="H3" s="219"/>
      <c r="I3" s="220"/>
    </row>
    <row r="4" spans="1:10" ht="15" customHeight="1" x14ac:dyDescent="0.4"/>
    <row r="5" spans="1:10" ht="15" customHeight="1" thickBot="1" x14ac:dyDescent="0.45">
      <c r="B5" s="2" t="s">
        <v>5</v>
      </c>
      <c r="C5" s="89" t="s">
        <v>6</v>
      </c>
      <c r="D5" s="89"/>
      <c r="E5" s="89"/>
      <c r="F5" s="89"/>
      <c r="G5" s="89"/>
    </row>
    <row r="6" spans="1:10" ht="15" customHeight="1" x14ac:dyDescent="0.4">
      <c r="C6" s="87" t="s">
        <v>7</v>
      </c>
      <c r="D6" s="5" t="s">
        <v>49</v>
      </c>
      <c r="E6" s="39">
        <v>0</v>
      </c>
      <c r="F6" s="215"/>
      <c r="G6" s="215"/>
      <c r="H6" s="215"/>
      <c r="I6" s="215"/>
    </row>
    <row r="7" spans="1:10" ht="15" customHeight="1" x14ac:dyDescent="0.4">
      <c r="C7" s="159"/>
      <c r="D7" s="6" t="s">
        <v>50</v>
      </c>
      <c r="E7" s="40">
        <v>0</v>
      </c>
      <c r="F7" s="215"/>
      <c r="G7" s="215"/>
      <c r="H7" s="215"/>
      <c r="I7" s="215"/>
    </row>
    <row r="8" spans="1:10" ht="15" customHeight="1" thickBot="1" x14ac:dyDescent="0.45">
      <c r="C8" s="109" t="s">
        <v>32</v>
      </c>
      <c r="D8" s="110"/>
      <c r="E8" s="41">
        <f>SUM(E6:E7)</f>
        <v>0</v>
      </c>
      <c r="F8" s="7"/>
      <c r="G8" s="7"/>
      <c r="H8" s="7"/>
      <c r="I8" s="7"/>
    </row>
    <row r="9" spans="1:10" ht="21" customHeight="1" x14ac:dyDescent="0.4">
      <c r="C9" s="165" t="s">
        <v>8</v>
      </c>
      <c r="D9" s="166"/>
      <c r="E9" s="166"/>
      <c r="F9" s="223" t="s">
        <v>41</v>
      </c>
      <c r="G9" s="223"/>
      <c r="H9" s="223"/>
      <c r="I9" s="224"/>
    </row>
    <row r="10" spans="1:10" ht="22.15" customHeight="1" x14ac:dyDescent="0.4">
      <c r="C10" s="167"/>
      <c r="D10" s="168"/>
      <c r="E10" s="168"/>
      <c r="F10" s="8" t="s">
        <v>24</v>
      </c>
      <c r="G10" s="8" t="s">
        <v>25</v>
      </c>
      <c r="H10" s="8" t="s">
        <v>26</v>
      </c>
      <c r="I10" s="9" t="s">
        <v>27</v>
      </c>
    </row>
    <row r="11" spans="1:10" ht="15" customHeight="1" x14ac:dyDescent="0.4">
      <c r="C11" s="176" t="s">
        <v>28</v>
      </c>
      <c r="D11" s="171" t="s">
        <v>51</v>
      </c>
      <c r="E11" s="10">
        <v>0</v>
      </c>
      <c r="F11" s="11"/>
      <c r="G11" s="12">
        <v>50</v>
      </c>
      <c r="H11" s="13">
        <v>5000</v>
      </c>
      <c r="I11" s="14" t="s">
        <v>45</v>
      </c>
    </row>
    <row r="12" spans="1:10" ht="15" customHeight="1" thickBot="1" x14ac:dyDescent="0.45">
      <c r="C12" s="177"/>
      <c r="D12" s="172"/>
      <c r="E12" s="10"/>
      <c r="F12" s="11"/>
      <c r="G12" s="12"/>
      <c r="H12" s="13"/>
      <c r="I12" s="14"/>
    </row>
    <row r="13" spans="1:10" ht="15" customHeight="1" thickBot="1" x14ac:dyDescent="0.45">
      <c r="C13" s="177"/>
      <c r="D13" s="15" t="s">
        <v>30</v>
      </c>
      <c r="E13" s="16">
        <v>0</v>
      </c>
      <c r="F13" s="17"/>
      <c r="G13" s="18"/>
      <c r="H13" s="17"/>
      <c r="I13" s="19"/>
    </row>
    <row r="14" spans="1:10" ht="15" customHeight="1" x14ac:dyDescent="0.4">
      <c r="C14" s="177"/>
      <c r="D14" s="173" t="s">
        <v>52</v>
      </c>
      <c r="E14" s="20">
        <v>0</v>
      </c>
      <c r="F14" s="11"/>
      <c r="G14" s="12">
        <v>50</v>
      </c>
      <c r="H14" s="13">
        <v>5000</v>
      </c>
      <c r="I14" s="14" t="s">
        <v>45</v>
      </c>
    </row>
    <row r="15" spans="1:10" ht="15" customHeight="1" thickBot="1" x14ac:dyDescent="0.45">
      <c r="C15" s="177"/>
      <c r="D15" s="172"/>
      <c r="E15" s="10"/>
      <c r="F15" s="11"/>
      <c r="G15" s="12"/>
      <c r="H15" s="13"/>
      <c r="I15" s="14"/>
    </row>
    <row r="16" spans="1:10" ht="15" customHeight="1" thickBot="1" x14ac:dyDescent="0.45">
      <c r="C16" s="177"/>
      <c r="D16" s="15" t="s">
        <v>30</v>
      </c>
      <c r="E16" s="16">
        <v>0</v>
      </c>
      <c r="F16" s="17"/>
      <c r="G16" s="18"/>
      <c r="H16" s="17"/>
      <c r="I16" s="19"/>
    </row>
    <row r="17" spans="2:9" ht="15" customHeight="1" x14ac:dyDescent="0.4">
      <c r="C17" s="174" t="s">
        <v>31</v>
      </c>
      <c r="D17" s="173" t="s">
        <v>53</v>
      </c>
      <c r="E17" s="20">
        <v>0</v>
      </c>
      <c r="F17" s="21">
        <v>2000</v>
      </c>
      <c r="G17" s="22" t="s">
        <v>29</v>
      </c>
      <c r="H17" s="23" t="s">
        <v>29</v>
      </c>
      <c r="I17" s="24" t="s">
        <v>45</v>
      </c>
    </row>
    <row r="18" spans="2:9" ht="15" customHeight="1" thickBot="1" x14ac:dyDescent="0.45">
      <c r="C18" s="174"/>
      <c r="D18" s="172"/>
      <c r="E18" s="10"/>
      <c r="F18" s="11"/>
      <c r="G18" s="12"/>
      <c r="H18" s="13"/>
      <c r="I18" s="14"/>
    </row>
    <row r="19" spans="2:9" ht="15" customHeight="1" thickBot="1" x14ac:dyDescent="0.45">
      <c r="C19" s="175"/>
      <c r="D19" s="15" t="s">
        <v>30</v>
      </c>
      <c r="E19" s="16">
        <v>0</v>
      </c>
      <c r="F19" s="17"/>
      <c r="G19" s="18"/>
      <c r="H19" s="25"/>
      <c r="I19" s="19"/>
    </row>
    <row r="20" spans="2:9" ht="15" customHeight="1" thickBot="1" x14ac:dyDescent="0.45">
      <c r="C20" s="225" t="s">
        <v>32</v>
      </c>
      <c r="D20" s="226"/>
      <c r="E20" s="26">
        <f>E13+E16+E19</f>
        <v>0</v>
      </c>
      <c r="F20" s="27"/>
      <c r="G20" s="28"/>
      <c r="H20" s="29"/>
      <c r="I20" s="30"/>
    </row>
    <row r="21" spans="2:9" ht="15" customHeight="1" x14ac:dyDescent="0.4">
      <c r="C21" s="227" t="s">
        <v>47</v>
      </c>
      <c r="D21" s="228"/>
      <c r="E21" s="31">
        <v>0</v>
      </c>
      <c r="F21" s="229"/>
      <c r="G21" s="229"/>
      <c r="H21" s="229"/>
      <c r="I21" s="229"/>
    </row>
    <row r="22" spans="2:9" ht="15" customHeight="1" thickBot="1" x14ac:dyDescent="0.45">
      <c r="C22" s="221" t="s">
        <v>48</v>
      </c>
      <c r="D22" s="222"/>
      <c r="E22" s="32">
        <v>0</v>
      </c>
      <c r="F22" s="33"/>
      <c r="G22" s="33"/>
      <c r="H22" s="33"/>
      <c r="I22" s="33"/>
    </row>
    <row r="23" spans="2:9" ht="15" customHeight="1" x14ac:dyDescent="0.4">
      <c r="C23" s="230" t="s">
        <v>54</v>
      </c>
      <c r="D23" s="231"/>
      <c r="E23" s="234" t="s">
        <v>63</v>
      </c>
      <c r="F23" s="33"/>
      <c r="G23" s="33"/>
      <c r="H23" s="33"/>
      <c r="I23" s="33"/>
    </row>
    <row r="24" spans="2:9" ht="15" customHeight="1" thickBot="1" x14ac:dyDescent="0.45">
      <c r="C24" s="232"/>
      <c r="D24" s="233"/>
      <c r="E24" s="235"/>
      <c r="F24" s="215"/>
      <c r="G24" s="215"/>
      <c r="H24" s="215"/>
      <c r="I24" s="215"/>
    </row>
    <row r="25" spans="2:9" ht="15" customHeight="1" x14ac:dyDescent="0.4">
      <c r="C25" s="34" t="s">
        <v>34</v>
      </c>
      <c r="D25" s="34"/>
      <c r="E25" s="34"/>
      <c r="F25" s="34"/>
      <c r="G25" s="34"/>
      <c r="H25" s="34"/>
      <c r="I25" s="34"/>
    </row>
    <row r="26" spans="2:9" ht="15" customHeight="1" x14ac:dyDescent="0.4">
      <c r="C26" s="34" t="s">
        <v>38</v>
      </c>
      <c r="D26" s="34"/>
      <c r="E26" s="34"/>
      <c r="F26" s="34"/>
      <c r="G26" s="34"/>
      <c r="H26" s="34"/>
      <c r="I26" s="34"/>
    </row>
    <row r="27" spans="2:9" ht="15" customHeight="1" x14ac:dyDescent="0.4"/>
    <row r="28" spans="2:9" ht="15" customHeight="1" x14ac:dyDescent="0.4">
      <c r="B28" s="2" t="s">
        <v>10</v>
      </c>
      <c r="C28" s="89" t="s">
        <v>11</v>
      </c>
      <c r="D28" s="89"/>
      <c r="E28" s="89"/>
      <c r="F28" s="89"/>
      <c r="G28" s="89"/>
    </row>
    <row r="29" spans="2:9" ht="12.75" thickBot="1" x14ac:dyDescent="0.45">
      <c r="C29" s="3"/>
      <c r="D29" s="3"/>
      <c r="E29" s="236" t="s">
        <v>12</v>
      </c>
      <c r="F29" s="236"/>
      <c r="G29" s="236"/>
      <c r="H29" s="236" t="s">
        <v>13</v>
      </c>
      <c r="I29" s="236"/>
    </row>
    <row r="30" spans="2:9" ht="15" customHeight="1" x14ac:dyDescent="0.4">
      <c r="C30" s="143" t="s">
        <v>14</v>
      </c>
      <c r="D30" s="144"/>
      <c r="E30" s="197"/>
      <c r="F30" s="198"/>
      <c r="G30" s="199"/>
      <c r="H30" s="197"/>
      <c r="I30" s="200"/>
    </row>
    <row r="31" spans="2:9" ht="15" customHeight="1" thickBot="1" x14ac:dyDescent="0.45">
      <c r="C31" s="237" t="s">
        <v>15</v>
      </c>
      <c r="D31" s="238"/>
      <c r="E31" s="203"/>
      <c r="F31" s="201"/>
      <c r="G31" s="204"/>
      <c r="H31" s="201"/>
      <c r="I31" s="202"/>
    </row>
    <row r="32" spans="2:9" ht="15" customHeight="1" thickBot="1" x14ac:dyDescent="0.45">
      <c r="C32" s="239" t="s">
        <v>36</v>
      </c>
      <c r="D32" s="240"/>
      <c r="E32" s="147">
        <v>0</v>
      </c>
      <c r="F32" s="148"/>
      <c r="G32" s="148"/>
      <c r="H32" s="148"/>
      <c r="I32" s="149"/>
    </row>
    <row r="33" spans="2:9" ht="15" customHeight="1" x14ac:dyDescent="0.4">
      <c r="C33" s="35" t="s">
        <v>42</v>
      </c>
      <c r="D33" s="35"/>
      <c r="E33" s="36"/>
      <c r="F33" s="36"/>
      <c r="G33" s="36"/>
      <c r="H33" s="36"/>
      <c r="I33" s="36"/>
    </row>
    <row r="34" spans="2:9" ht="15" customHeight="1" x14ac:dyDescent="0.4"/>
    <row r="35" spans="2:9" ht="15" customHeight="1" thickBot="1" x14ac:dyDescent="0.45">
      <c r="B35" s="2" t="s">
        <v>16</v>
      </c>
      <c r="C35" s="89" t="s">
        <v>17</v>
      </c>
      <c r="D35" s="89"/>
      <c r="E35" s="89"/>
      <c r="F35" s="89"/>
      <c r="G35" s="89"/>
    </row>
    <row r="36" spans="2:9" ht="15" customHeight="1" x14ac:dyDescent="0.4">
      <c r="C36" s="150" t="s">
        <v>18</v>
      </c>
      <c r="D36" s="37" t="s">
        <v>19</v>
      </c>
      <c r="E36" s="139" t="s">
        <v>63</v>
      </c>
      <c r="F36" s="139"/>
      <c r="G36" s="139"/>
      <c r="H36" s="139"/>
      <c r="I36" s="140"/>
    </row>
    <row r="37" spans="2:9" ht="15" customHeight="1" thickBot="1" x14ac:dyDescent="0.45">
      <c r="C37" s="151"/>
      <c r="D37" s="38" t="s">
        <v>20</v>
      </c>
      <c r="E37" s="141" t="s">
        <v>63</v>
      </c>
      <c r="F37" s="241"/>
      <c r="G37" s="241"/>
      <c r="H37" s="241"/>
      <c r="I37" s="242"/>
    </row>
    <row r="38" spans="2:9" ht="15" customHeight="1" x14ac:dyDescent="0.4"/>
    <row r="39" spans="2:9" ht="15" customHeight="1" thickBot="1" x14ac:dyDescent="0.45">
      <c r="B39" s="2" t="s">
        <v>21</v>
      </c>
      <c r="C39" s="89" t="s">
        <v>22</v>
      </c>
      <c r="D39" s="89"/>
      <c r="E39" s="89"/>
      <c r="F39" s="89"/>
      <c r="G39" s="89"/>
      <c r="H39" s="89"/>
      <c r="I39" s="89"/>
    </row>
    <row r="40" spans="2:9" ht="70.150000000000006" customHeight="1" thickBot="1" x14ac:dyDescent="0.45">
      <c r="C40" s="1" t="s">
        <v>23</v>
      </c>
      <c r="D40" s="178"/>
      <c r="E40" s="179"/>
      <c r="F40" s="179"/>
      <c r="G40" s="179"/>
      <c r="H40" s="179"/>
      <c r="I40" s="180"/>
    </row>
  </sheetData>
  <mergeCells count="40">
    <mergeCell ref="C39:I39"/>
    <mergeCell ref="D40:I40"/>
    <mergeCell ref="C32:D32"/>
    <mergeCell ref="E32:I32"/>
    <mergeCell ref="C35:G35"/>
    <mergeCell ref="C36:C37"/>
    <mergeCell ref="E36:I36"/>
    <mergeCell ref="E37:I37"/>
    <mergeCell ref="C30:D30"/>
    <mergeCell ref="E30:G30"/>
    <mergeCell ref="H30:I30"/>
    <mergeCell ref="C31:D31"/>
    <mergeCell ref="E31:G31"/>
    <mergeCell ref="H31:I31"/>
    <mergeCell ref="C23:D24"/>
    <mergeCell ref="E23:E24"/>
    <mergeCell ref="F24:I24"/>
    <mergeCell ref="C28:G28"/>
    <mergeCell ref="E29:G29"/>
    <mergeCell ref="H29:I29"/>
    <mergeCell ref="C22:D22"/>
    <mergeCell ref="C8:D8"/>
    <mergeCell ref="C9:E10"/>
    <mergeCell ref="F9:I9"/>
    <mergeCell ref="C11:C16"/>
    <mergeCell ref="D11:D12"/>
    <mergeCell ref="D14:D15"/>
    <mergeCell ref="C17:C19"/>
    <mergeCell ref="D17:D18"/>
    <mergeCell ref="C20:D20"/>
    <mergeCell ref="C21:D21"/>
    <mergeCell ref="F21:I21"/>
    <mergeCell ref="C6:C7"/>
    <mergeCell ref="F6:I6"/>
    <mergeCell ref="F7:I7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84" orientation="portrait" r:id="rId1"/>
  <headerFooter scaleWithDoc="0" alignWithMargins="0"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FA7E7-26E5-45EA-8CE0-907C11F7AD03}">
  <dimension ref="A1:L40"/>
  <sheetViews>
    <sheetView view="pageBreakPreview" zoomScaleNormal="100" zoomScaleSheetLayoutView="100" workbookViewId="0">
      <selection activeCell="F21" sqref="F21:I21"/>
    </sheetView>
  </sheetViews>
  <sheetFormatPr defaultColWidth="9" defaultRowHeight="12" x14ac:dyDescent="0.4"/>
  <cols>
    <col min="1" max="1" width="0.75" style="2" customWidth="1"/>
    <col min="2" max="2" width="3.125" style="2" bestFit="1" customWidth="1"/>
    <col min="3" max="3" width="10.625" style="2" customWidth="1"/>
    <col min="4" max="4" width="35.625" style="2" customWidth="1"/>
    <col min="5" max="6" width="10.625" style="2" customWidth="1"/>
    <col min="7" max="8" width="6.625" style="2" customWidth="1"/>
    <col min="9" max="9" width="19.625" style="2" customWidth="1"/>
    <col min="10" max="10" width="0.75" style="2" customWidth="1"/>
    <col min="11" max="11" width="9" style="2" customWidth="1"/>
    <col min="12" max="12" width="10.125" style="2" bestFit="1" customWidth="1"/>
    <col min="13" max="16384" width="9" style="2"/>
  </cols>
  <sheetData>
    <row r="1" spans="1:12" ht="18.75" customHeight="1" x14ac:dyDescent="0.4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2" ht="15" customHeight="1" thickBot="1" x14ac:dyDescent="0.45">
      <c r="B2" s="2" t="s">
        <v>2</v>
      </c>
      <c r="C2" s="89" t="s">
        <v>3</v>
      </c>
      <c r="D2" s="89"/>
      <c r="E2" s="89"/>
      <c r="F2" s="89"/>
      <c r="G2" s="89"/>
      <c r="H2" s="3"/>
      <c r="I2" s="4"/>
    </row>
    <row r="3" spans="1:12" ht="19.5" customHeight="1" thickBot="1" x14ac:dyDescent="0.45">
      <c r="C3" s="216" t="s">
        <v>33</v>
      </c>
      <c r="D3" s="217"/>
      <c r="E3" s="218" t="s">
        <v>44</v>
      </c>
      <c r="F3" s="219"/>
      <c r="G3" s="219"/>
      <c r="H3" s="219"/>
      <c r="I3" s="220"/>
    </row>
    <row r="4" spans="1:12" ht="15" customHeight="1" x14ac:dyDescent="0.4"/>
    <row r="5" spans="1:12" ht="15" customHeight="1" thickBot="1" x14ac:dyDescent="0.45">
      <c r="B5" s="2" t="s">
        <v>5</v>
      </c>
      <c r="C5" s="89" t="s">
        <v>6</v>
      </c>
      <c r="D5" s="89"/>
      <c r="E5" s="89"/>
      <c r="F5" s="89"/>
      <c r="G5" s="89"/>
      <c r="L5" s="47"/>
    </row>
    <row r="6" spans="1:12" ht="15" customHeight="1" x14ac:dyDescent="0.4">
      <c r="C6" s="87" t="s">
        <v>7</v>
      </c>
      <c r="D6" s="5" t="s">
        <v>49</v>
      </c>
      <c r="E6" s="39">
        <v>59604372</v>
      </c>
      <c r="F6" s="215"/>
      <c r="G6" s="215"/>
      <c r="H6" s="215"/>
      <c r="I6" s="215"/>
      <c r="L6" s="47"/>
    </row>
    <row r="7" spans="1:12" ht="15" customHeight="1" x14ac:dyDescent="0.4">
      <c r="C7" s="159"/>
      <c r="D7" s="6" t="s">
        <v>50</v>
      </c>
      <c r="E7" s="40">
        <v>593310450</v>
      </c>
      <c r="F7" s="215"/>
      <c r="G7" s="215"/>
      <c r="H7" s="215"/>
      <c r="I7" s="215"/>
      <c r="L7" s="47"/>
    </row>
    <row r="8" spans="1:12" ht="15" customHeight="1" thickBot="1" x14ac:dyDescent="0.45">
      <c r="C8" s="109" t="s">
        <v>32</v>
      </c>
      <c r="D8" s="110"/>
      <c r="E8" s="41">
        <f>SUM(E6:E7)</f>
        <v>652914822</v>
      </c>
      <c r="F8" s="7"/>
      <c r="G8" s="7"/>
      <c r="H8" s="7"/>
      <c r="I8" s="7"/>
    </row>
    <row r="9" spans="1:12" ht="21" customHeight="1" x14ac:dyDescent="0.4">
      <c r="C9" s="165" t="s">
        <v>8</v>
      </c>
      <c r="D9" s="166"/>
      <c r="E9" s="166"/>
      <c r="F9" s="223" t="s">
        <v>41</v>
      </c>
      <c r="G9" s="223"/>
      <c r="H9" s="223"/>
      <c r="I9" s="224"/>
    </row>
    <row r="10" spans="1:12" ht="22.15" customHeight="1" x14ac:dyDescent="0.4">
      <c r="C10" s="167"/>
      <c r="D10" s="168"/>
      <c r="E10" s="168"/>
      <c r="F10" s="8" t="s">
        <v>24</v>
      </c>
      <c r="G10" s="8" t="s">
        <v>25</v>
      </c>
      <c r="H10" s="8" t="s">
        <v>26</v>
      </c>
      <c r="I10" s="9" t="s">
        <v>27</v>
      </c>
    </row>
    <row r="11" spans="1:12" ht="15" customHeight="1" x14ac:dyDescent="0.4">
      <c r="C11" s="176" t="s">
        <v>28</v>
      </c>
      <c r="D11" s="171" t="s">
        <v>51</v>
      </c>
      <c r="E11" s="10">
        <v>29802186</v>
      </c>
      <c r="F11" s="11"/>
      <c r="G11" s="12">
        <v>50</v>
      </c>
      <c r="H11" s="13">
        <v>5000</v>
      </c>
      <c r="I11" s="14" t="s">
        <v>45</v>
      </c>
    </row>
    <row r="12" spans="1:12" ht="15" customHeight="1" thickBot="1" x14ac:dyDescent="0.45">
      <c r="C12" s="177"/>
      <c r="D12" s="172"/>
      <c r="E12" s="10"/>
      <c r="F12" s="11"/>
      <c r="G12" s="12"/>
      <c r="H12" s="13"/>
      <c r="I12" s="14"/>
    </row>
    <row r="13" spans="1:12" ht="15" customHeight="1" thickBot="1" x14ac:dyDescent="0.45">
      <c r="C13" s="177"/>
      <c r="D13" s="15" t="s">
        <v>30</v>
      </c>
      <c r="E13" s="16">
        <v>29802186</v>
      </c>
      <c r="F13" s="17"/>
      <c r="G13" s="18"/>
      <c r="H13" s="17"/>
      <c r="I13" s="19"/>
    </row>
    <row r="14" spans="1:12" ht="15" customHeight="1" x14ac:dyDescent="0.4">
      <c r="C14" s="177"/>
      <c r="D14" s="173" t="s">
        <v>52</v>
      </c>
      <c r="E14" s="20">
        <v>296655225</v>
      </c>
      <c r="F14" s="11"/>
      <c r="G14" s="12">
        <v>50</v>
      </c>
      <c r="H14" s="13">
        <v>5000</v>
      </c>
      <c r="I14" s="14" t="s">
        <v>45</v>
      </c>
    </row>
    <row r="15" spans="1:12" ht="15" customHeight="1" thickBot="1" x14ac:dyDescent="0.45">
      <c r="C15" s="177"/>
      <c r="D15" s="172"/>
      <c r="E15" s="10"/>
      <c r="F15" s="11"/>
      <c r="G15" s="12"/>
      <c r="H15" s="13"/>
      <c r="I15" s="14"/>
    </row>
    <row r="16" spans="1:12" ht="15" customHeight="1" thickBot="1" x14ac:dyDescent="0.45">
      <c r="C16" s="177"/>
      <c r="D16" s="15" t="s">
        <v>30</v>
      </c>
      <c r="E16" s="16">
        <v>296655225</v>
      </c>
      <c r="F16" s="17"/>
      <c r="G16" s="18"/>
      <c r="H16" s="17"/>
      <c r="I16" s="19"/>
    </row>
    <row r="17" spans="2:9" ht="15" customHeight="1" x14ac:dyDescent="0.4">
      <c r="C17" s="174" t="s">
        <v>31</v>
      </c>
      <c r="D17" s="173" t="s">
        <v>53</v>
      </c>
      <c r="E17" s="20">
        <v>14000</v>
      </c>
      <c r="F17" s="21">
        <v>2000</v>
      </c>
      <c r="G17" s="22" t="s">
        <v>29</v>
      </c>
      <c r="H17" s="23" t="s">
        <v>29</v>
      </c>
      <c r="I17" s="24" t="s">
        <v>45</v>
      </c>
    </row>
    <row r="18" spans="2:9" ht="15" customHeight="1" thickBot="1" x14ac:dyDescent="0.45">
      <c r="C18" s="174"/>
      <c r="D18" s="172"/>
      <c r="E18" s="10"/>
      <c r="F18" s="11"/>
      <c r="G18" s="12"/>
      <c r="H18" s="13"/>
      <c r="I18" s="14"/>
    </row>
    <row r="19" spans="2:9" ht="15" customHeight="1" thickBot="1" x14ac:dyDescent="0.45">
      <c r="C19" s="175"/>
      <c r="D19" s="15" t="s">
        <v>30</v>
      </c>
      <c r="E19" s="16">
        <v>14000</v>
      </c>
      <c r="F19" s="17"/>
      <c r="G19" s="18"/>
      <c r="H19" s="25"/>
      <c r="I19" s="19"/>
    </row>
    <row r="20" spans="2:9" ht="15" customHeight="1" thickBot="1" x14ac:dyDescent="0.45">
      <c r="C20" s="225" t="s">
        <v>32</v>
      </c>
      <c r="D20" s="226"/>
      <c r="E20" s="26">
        <f>E13+E16+E19</f>
        <v>326471411</v>
      </c>
      <c r="F20" s="27"/>
      <c r="G20" s="28"/>
      <c r="H20" s="29"/>
      <c r="I20" s="30"/>
    </row>
    <row r="21" spans="2:9" ht="15" customHeight="1" x14ac:dyDescent="0.4">
      <c r="C21" s="227" t="s">
        <v>47</v>
      </c>
      <c r="D21" s="228"/>
      <c r="E21" s="31">
        <v>80154</v>
      </c>
      <c r="F21" s="229"/>
      <c r="G21" s="229"/>
      <c r="H21" s="229"/>
      <c r="I21" s="229"/>
    </row>
    <row r="22" spans="2:9" ht="15" customHeight="1" thickBot="1" x14ac:dyDescent="0.45">
      <c r="C22" s="221" t="s">
        <v>48</v>
      </c>
      <c r="D22" s="222"/>
      <c r="E22" s="32">
        <v>1259</v>
      </c>
      <c r="F22" s="33"/>
      <c r="G22" s="33"/>
      <c r="H22" s="33"/>
      <c r="I22" s="33"/>
    </row>
    <row r="23" spans="2:9" ht="15" customHeight="1" x14ac:dyDescent="0.4">
      <c r="C23" s="230" t="s">
        <v>54</v>
      </c>
      <c r="D23" s="231"/>
      <c r="E23" s="234">
        <f>E8/(E21+E22)</f>
        <v>8019.7858081633158</v>
      </c>
      <c r="F23" s="33"/>
      <c r="G23" s="33"/>
      <c r="H23" s="33"/>
      <c r="I23" s="33"/>
    </row>
    <row r="24" spans="2:9" ht="15" customHeight="1" thickBot="1" x14ac:dyDescent="0.45">
      <c r="C24" s="232"/>
      <c r="D24" s="233"/>
      <c r="E24" s="235"/>
      <c r="F24" s="215"/>
      <c r="G24" s="215"/>
      <c r="H24" s="215"/>
      <c r="I24" s="215"/>
    </row>
    <row r="25" spans="2:9" ht="15" customHeight="1" x14ac:dyDescent="0.4">
      <c r="C25" s="34" t="s">
        <v>34</v>
      </c>
      <c r="D25" s="34"/>
      <c r="E25" s="34"/>
      <c r="F25" s="34"/>
      <c r="G25" s="34"/>
      <c r="H25" s="34"/>
      <c r="I25" s="34"/>
    </row>
    <row r="26" spans="2:9" ht="15" customHeight="1" x14ac:dyDescent="0.4">
      <c r="C26" s="34" t="s">
        <v>38</v>
      </c>
      <c r="D26" s="34"/>
      <c r="E26" s="34"/>
      <c r="F26" s="34"/>
      <c r="G26" s="34"/>
      <c r="H26" s="34"/>
      <c r="I26" s="34"/>
    </row>
    <row r="27" spans="2:9" ht="15" customHeight="1" x14ac:dyDescent="0.4"/>
    <row r="28" spans="2:9" ht="15" customHeight="1" x14ac:dyDescent="0.4">
      <c r="B28" s="2" t="s">
        <v>10</v>
      </c>
      <c r="C28" s="89" t="s">
        <v>11</v>
      </c>
      <c r="D28" s="89"/>
      <c r="E28" s="89"/>
      <c r="F28" s="89"/>
      <c r="G28" s="89"/>
    </row>
    <row r="29" spans="2:9" ht="12.75" thickBot="1" x14ac:dyDescent="0.45">
      <c r="C29" s="3"/>
      <c r="D29" s="3"/>
      <c r="E29" s="236" t="s">
        <v>12</v>
      </c>
      <c r="F29" s="236"/>
      <c r="G29" s="236"/>
      <c r="H29" s="236" t="s">
        <v>13</v>
      </c>
      <c r="I29" s="236"/>
    </row>
    <row r="30" spans="2:9" ht="15" customHeight="1" x14ac:dyDescent="0.4">
      <c r="C30" s="143" t="s">
        <v>14</v>
      </c>
      <c r="D30" s="144"/>
      <c r="E30" s="197"/>
      <c r="F30" s="198"/>
      <c r="G30" s="199"/>
      <c r="H30" s="197"/>
      <c r="I30" s="200"/>
    </row>
    <row r="31" spans="2:9" ht="15" customHeight="1" thickBot="1" x14ac:dyDescent="0.45">
      <c r="C31" s="237" t="s">
        <v>15</v>
      </c>
      <c r="D31" s="238"/>
      <c r="E31" s="203"/>
      <c r="F31" s="201"/>
      <c r="G31" s="204"/>
      <c r="H31" s="201"/>
      <c r="I31" s="202"/>
    </row>
    <row r="32" spans="2:9" ht="15" customHeight="1" thickBot="1" x14ac:dyDescent="0.45">
      <c r="C32" s="239" t="s">
        <v>36</v>
      </c>
      <c r="D32" s="240"/>
      <c r="E32" s="147">
        <v>31</v>
      </c>
      <c r="F32" s="148"/>
      <c r="G32" s="148"/>
      <c r="H32" s="148"/>
      <c r="I32" s="149"/>
    </row>
    <row r="33" spans="2:9" ht="15" customHeight="1" x14ac:dyDescent="0.4">
      <c r="C33" s="35" t="s">
        <v>42</v>
      </c>
      <c r="D33" s="35"/>
      <c r="E33" s="36"/>
      <c r="F33" s="36"/>
      <c r="G33" s="36"/>
      <c r="H33" s="36"/>
      <c r="I33" s="36"/>
    </row>
    <row r="34" spans="2:9" ht="15" customHeight="1" x14ac:dyDescent="0.4"/>
    <row r="35" spans="2:9" ht="15" customHeight="1" thickBot="1" x14ac:dyDescent="0.45">
      <c r="B35" s="2" t="s">
        <v>16</v>
      </c>
      <c r="C35" s="89" t="s">
        <v>17</v>
      </c>
      <c r="D35" s="89"/>
      <c r="E35" s="89"/>
      <c r="F35" s="89"/>
      <c r="G35" s="89"/>
    </row>
    <row r="36" spans="2:9" ht="15" customHeight="1" x14ac:dyDescent="0.4">
      <c r="C36" s="150" t="s">
        <v>18</v>
      </c>
      <c r="D36" s="37" t="s">
        <v>19</v>
      </c>
      <c r="E36" s="139">
        <f>E6/E8</f>
        <v>9.1289659832534786E-2</v>
      </c>
      <c r="F36" s="139"/>
      <c r="G36" s="139"/>
      <c r="H36" s="139"/>
      <c r="I36" s="140"/>
    </row>
    <row r="37" spans="2:9" ht="15" customHeight="1" thickBot="1" x14ac:dyDescent="0.45">
      <c r="C37" s="151"/>
      <c r="D37" s="38" t="s">
        <v>20</v>
      </c>
      <c r="E37" s="141">
        <f>E7/E8</f>
        <v>0.90871034016746521</v>
      </c>
      <c r="F37" s="241"/>
      <c r="G37" s="241"/>
      <c r="H37" s="241"/>
      <c r="I37" s="242"/>
    </row>
    <row r="38" spans="2:9" ht="15" customHeight="1" x14ac:dyDescent="0.4"/>
    <row r="39" spans="2:9" ht="15" customHeight="1" thickBot="1" x14ac:dyDescent="0.45">
      <c r="B39" s="2" t="s">
        <v>21</v>
      </c>
      <c r="C39" s="89" t="s">
        <v>22</v>
      </c>
      <c r="D39" s="89"/>
      <c r="E39" s="89"/>
      <c r="F39" s="89"/>
      <c r="G39" s="89"/>
      <c r="H39" s="89"/>
      <c r="I39" s="89"/>
    </row>
    <row r="40" spans="2:9" ht="70.150000000000006" customHeight="1" thickBot="1" x14ac:dyDescent="0.45">
      <c r="C40" s="1" t="s">
        <v>23</v>
      </c>
      <c r="D40" s="178"/>
      <c r="E40" s="179"/>
      <c r="F40" s="179"/>
      <c r="G40" s="179"/>
      <c r="H40" s="179"/>
      <c r="I40" s="180"/>
    </row>
  </sheetData>
  <mergeCells count="40">
    <mergeCell ref="C39:I39"/>
    <mergeCell ref="D40:I40"/>
    <mergeCell ref="C32:D32"/>
    <mergeCell ref="E32:I32"/>
    <mergeCell ref="C35:G35"/>
    <mergeCell ref="C36:C37"/>
    <mergeCell ref="E36:I36"/>
    <mergeCell ref="E37:I37"/>
    <mergeCell ref="C30:D30"/>
    <mergeCell ref="E30:G30"/>
    <mergeCell ref="H30:I30"/>
    <mergeCell ref="C31:D31"/>
    <mergeCell ref="E31:G31"/>
    <mergeCell ref="H31:I31"/>
    <mergeCell ref="C23:D24"/>
    <mergeCell ref="E23:E24"/>
    <mergeCell ref="F24:I24"/>
    <mergeCell ref="C28:G28"/>
    <mergeCell ref="E29:G29"/>
    <mergeCell ref="H29:I29"/>
    <mergeCell ref="C22:D22"/>
    <mergeCell ref="C8:D8"/>
    <mergeCell ref="C9:E10"/>
    <mergeCell ref="F9:I9"/>
    <mergeCell ref="C11:C16"/>
    <mergeCell ref="D11:D12"/>
    <mergeCell ref="D14:D15"/>
    <mergeCell ref="C17:C19"/>
    <mergeCell ref="D17:D18"/>
    <mergeCell ref="C20:D20"/>
    <mergeCell ref="C21:D21"/>
    <mergeCell ref="F21:I21"/>
    <mergeCell ref="C6:C7"/>
    <mergeCell ref="F6:I6"/>
    <mergeCell ref="F7:I7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84" orientation="portrait" r:id="rId1"/>
  <headerFooter scaleWithDoc="0" alignWithMargins="0"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E6F58-666E-4F21-BE05-86F823C0D1BC}">
  <dimension ref="A1:L40"/>
  <sheetViews>
    <sheetView view="pageBreakPreview" zoomScaleNormal="100" zoomScaleSheetLayoutView="100" workbookViewId="0">
      <selection activeCell="F18" sqref="F18"/>
    </sheetView>
  </sheetViews>
  <sheetFormatPr defaultColWidth="9" defaultRowHeight="12" x14ac:dyDescent="0.4"/>
  <cols>
    <col min="1" max="1" width="0.75" style="2" customWidth="1"/>
    <col min="2" max="2" width="3.125" style="2" bestFit="1" customWidth="1"/>
    <col min="3" max="3" width="10.625" style="2" customWidth="1"/>
    <col min="4" max="4" width="35.625" style="2" customWidth="1"/>
    <col min="5" max="6" width="10.625" style="2" customWidth="1"/>
    <col min="7" max="8" width="6.625" style="2" customWidth="1"/>
    <col min="9" max="9" width="19.625" style="2" customWidth="1"/>
    <col min="10" max="10" width="0.75" style="2" customWidth="1"/>
    <col min="11" max="11" width="9" style="2" customWidth="1"/>
    <col min="12" max="12" width="10.125" style="2" bestFit="1" customWidth="1"/>
    <col min="13" max="16384" width="9" style="2"/>
  </cols>
  <sheetData>
    <row r="1" spans="1:12" ht="18.75" customHeight="1" x14ac:dyDescent="0.4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2" ht="15" customHeight="1" thickBot="1" x14ac:dyDescent="0.45">
      <c r="B2" s="2" t="s">
        <v>2</v>
      </c>
      <c r="C2" s="89" t="s">
        <v>3</v>
      </c>
      <c r="D2" s="89"/>
      <c r="E2" s="89"/>
      <c r="F2" s="89"/>
      <c r="G2" s="89"/>
      <c r="H2" s="3"/>
      <c r="I2" s="4"/>
    </row>
    <row r="3" spans="1:12" ht="19.5" customHeight="1" thickBot="1" x14ac:dyDescent="0.45">
      <c r="C3" s="216" t="s">
        <v>33</v>
      </c>
      <c r="D3" s="217"/>
      <c r="E3" s="218" t="s">
        <v>44</v>
      </c>
      <c r="F3" s="219"/>
      <c r="G3" s="219"/>
      <c r="H3" s="219"/>
      <c r="I3" s="220"/>
    </row>
    <row r="4" spans="1:12" ht="15" customHeight="1" x14ac:dyDescent="0.4"/>
    <row r="5" spans="1:12" ht="15" customHeight="1" thickBot="1" x14ac:dyDescent="0.45">
      <c r="B5" s="2" t="s">
        <v>5</v>
      </c>
      <c r="C5" s="89" t="s">
        <v>6</v>
      </c>
      <c r="D5" s="89"/>
      <c r="E5" s="89"/>
      <c r="F5" s="89"/>
      <c r="G5" s="89"/>
      <c r="L5" s="47"/>
    </row>
    <row r="6" spans="1:12" ht="15" customHeight="1" x14ac:dyDescent="0.4">
      <c r="C6" s="87" t="s">
        <v>7</v>
      </c>
      <c r="D6" s="5" t="s">
        <v>49</v>
      </c>
      <c r="E6" s="39">
        <v>24364374</v>
      </c>
      <c r="F6" s="215"/>
      <c r="G6" s="215"/>
      <c r="H6" s="215"/>
      <c r="I6" s="215"/>
      <c r="L6" s="47"/>
    </row>
    <row r="7" spans="1:12" ht="15" customHeight="1" x14ac:dyDescent="0.4">
      <c r="C7" s="159"/>
      <c r="D7" s="6" t="s">
        <v>50</v>
      </c>
      <c r="E7" s="40">
        <v>213776504</v>
      </c>
      <c r="F7" s="215"/>
      <c r="G7" s="215"/>
      <c r="H7" s="215"/>
      <c r="I7" s="215"/>
      <c r="L7" s="47"/>
    </row>
    <row r="8" spans="1:12" ht="15" customHeight="1" thickBot="1" x14ac:dyDescent="0.45">
      <c r="C8" s="109" t="s">
        <v>32</v>
      </c>
      <c r="D8" s="110"/>
      <c r="E8" s="41">
        <f>SUM(E6:E7)</f>
        <v>238140878</v>
      </c>
      <c r="F8" s="7"/>
      <c r="G8" s="7"/>
      <c r="H8" s="7"/>
      <c r="I8" s="7"/>
    </row>
    <row r="9" spans="1:12" ht="21" customHeight="1" x14ac:dyDescent="0.4">
      <c r="C9" s="165" t="s">
        <v>8</v>
      </c>
      <c r="D9" s="166"/>
      <c r="E9" s="166"/>
      <c r="F9" s="223" t="s">
        <v>41</v>
      </c>
      <c r="G9" s="223"/>
      <c r="H9" s="223"/>
      <c r="I9" s="224"/>
    </row>
    <row r="10" spans="1:12" ht="22.15" customHeight="1" x14ac:dyDescent="0.4">
      <c r="C10" s="167"/>
      <c r="D10" s="168"/>
      <c r="E10" s="168"/>
      <c r="F10" s="8" t="s">
        <v>24</v>
      </c>
      <c r="G10" s="8" t="s">
        <v>25</v>
      </c>
      <c r="H10" s="8" t="s">
        <v>26</v>
      </c>
      <c r="I10" s="9" t="s">
        <v>27</v>
      </c>
    </row>
    <row r="11" spans="1:12" ht="15" customHeight="1" x14ac:dyDescent="0.4">
      <c r="C11" s="176" t="s">
        <v>28</v>
      </c>
      <c r="D11" s="171" t="s">
        <v>51</v>
      </c>
      <c r="E11" s="10">
        <v>12182187</v>
      </c>
      <c r="F11" s="11"/>
      <c r="G11" s="12">
        <v>50</v>
      </c>
      <c r="H11" s="13">
        <v>5000</v>
      </c>
      <c r="I11" s="14" t="s">
        <v>45</v>
      </c>
    </row>
    <row r="12" spans="1:12" ht="15" customHeight="1" thickBot="1" x14ac:dyDescent="0.45">
      <c r="C12" s="177"/>
      <c r="D12" s="172"/>
      <c r="E12" s="10"/>
      <c r="F12" s="11"/>
      <c r="G12" s="12"/>
      <c r="H12" s="13"/>
      <c r="I12" s="14"/>
    </row>
    <row r="13" spans="1:12" ht="15" customHeight="1" thickBot="1" x14ac:dyDescent="0.45">
      <c r="C13" s="177"/>
      <c r="D13" s="15" t="s">
        <v>30</v>
      </c>
      <c r="E13" s="16">
        <v>12182187</v>
      </c>
      <c r="F13" s="17"/>
      <c r="G13" s="18"/>
      <c r="H13" s="17"/>
      <c r="I13" s="19"/>
    </row>
    <row r="14" spans="1:12" ht="15" customHeight="1" x14ac:dyDescent="0.4">
      <c r="C14" s="177"/>
      <c r="D14" s="173" t="s">
        <v>52</v>
      </c>
      <c r="E14" s="20">
        <v>106888252</v>
      </c>
      <c r="F14" s="11"/>
      <c r="G14" s="12">
        <v>50</v>
      </c>
      <c r="H14" s="13">
        <v>5000</v>
      </c>
      <c r="I14" s="14" t="s">
        <v>45</v>
      </c>
    </row>
    <row r="15" spans="1:12" ht="15" customHeight="1" thickBot="1" x14ac:dyDescent="0.45">
      <c r="C15" s="177"/>
      <c r="D15" s="172"/>
      <c r="E15" s="10"/>
      <c r="F15" s="11"/>
      <c r="G15" s="12"/>
      <c r="H15" s="13"/>
      <c r="I15" s="14"/>
    </row>
    <row r="16" spans="1:12" ht="15" customHeight="1" thickBot="1" x14ac:dyDescent="0.45">
      <c r="C16" s="177"/>
      <c r="D16" s="15" t="s">
        <v>30</v>
      </c>
      <c r="E16" s="16">
        <v>106888252</v>
      </c>
      <c r="F16" s="17"/>
      <c r="G16" s="18"/>
      <c r="H16" s="17"/>
      <c r="I16" s="19"/>
    </row>
    <row r="17" spans="2:9" ht="15" customHeight="1" x14ac:dyDescent="0.4">
      <c r="C17" s="174" t="s">
        <v>31</v>
      </c>
      <c r="D17" s="173" t="s">
        <v>53</v>
      </c>
      <c r="E17" s="20">
        <v>71306000</v>
      </c>
      <c r="F17" s="21">
        <v>2000</v>
      </c>
      <c r="G17" s="22" t="s">
        <v>29</v>
      </c>
      <c r="H17" s="23" t="s">
        <v>29</v>
      </c>
      <c r="I17" s="24" t="s">
        <v>45</v>
      </c>
    </row>
    <row r="18" spans="2:9" ht="15" customHeight="1" thickBot="1" x14ac:dyDescent="0.45">
      <c r="C18" s="174"/>
      <c r="D18" s="172"/>
      <c r="E18" s="10"/>
      <c r="F18" s="11"/>
      <c r="G18" s="12"/>
      <c r="H18" s="13"/>
      <c r="I18" s="14"/>
    </row>
    <row r="19" spans="2:9" ht="15" customHeight="1" thickBot="1" x14ac:dyDescent="0.45">
      <c r="C19" s="175"/>
      <c r="D19" s="15" t="s">
        <v>30</v>
      </c>
      <c r="E19" s="16">
        <v>71306000</v>
      </c>
      <c r="F19" s="17"/>
      <c r="G19" s="18"/>
      <c r="H19" s="25"/>
      <c r="I19" s="19"/>
    </row>
    <row r="20" spans="2:9" ht="15" customHeight="1" thickBot="1" x14ac:dyDescent="0.45">
      <c r="C20" s="225" t="s">
        <v>32</v>
      </c>
      <c r="D20" s="226"/>
      <c r="E20" s="26">
        <f>E13+E16+E19</f>
        <v>190376439</v>
      </c>
      <c r="F20" s="27"/>
      <c r="G20" s="28"/>
      <c r="H20" s="29"/>
      <c r="I20" s="30"/>
    </row>
    <row r="21" spans="2:9" ht="15" customHeight="1" x14ac:dyDescent="0.4">
      <c r="C21" s="227" t="s">
        <v>47</v>
      </c>
      <c r="D21" s="228"/>
      <c r="E21" s="31">
        <v>28562</v>
      </c>
      <c r="F21" s="229"/>
      <c r="G21" s="229"/>
      <c r="H21" s="229"/>
      <c r="I21" s="229"/>
    </row>
    <row r="22" spans="2:9" ht="15" customHeight="1" thickBot="1" x14ac:dyDescent="0.45">
      <c r="C22" s="221" t="s">
        <v>48</v>
      </c>
      <c r="D22" s="222"/>
      <c r="E22" s="32">
        <v>1019</v>
      </c>
      <c r="F22" s="33"/>
      <c r="G22" s="33"/>
      <c r="H22" s="33"/>
      <c r="I22" s="33"/>
    </row>
    <row r="23" spans="2:9" ht="15" customHeight="1" x14ac:dyDescent="0.4">
      <c r="C23" s="230" t="s">
        <v>54</v>
      </c>
      <c r="D23" s="231"/>
      <c r="E23" s="234">
        <f>E8/(E21+E22)</f>
        <v>8050.4674622223729</v>
      </c>
      <c r="F23" s="33"/>
      <c r="G23" s="33"/>
      <c r="H23" s="33"/>
      <c r="I23" s="33"/>
    </row>
    <row r="24" spans="2:9" ht="15" customHeight="1" thickBot="1" x14ac:dyDescent="0.45">
      <c r="C24" s="232"/>
      <c r="D24" s="233"/>
      <c r="E24" s="235"/>
      <c r="F24" s="215"/>
      <c r="G24" s="215"/>
      <c r="H24" s="215"/>
      <c r="I24" s="215"/>
    </row>
    <row r="25" spans="2:9" ht="15" customHeight="1" x14ac:dyDescent="0.4">
      <c r="C25" s="34" t="s">
        <v>34</v>
      </c>
      <c r="D25" s="34"/>
      <c r="E25" s="34"/>
      <c r="F25" s="34"/>
      <c r="G25" s="34"/>
      <c r="H25" s="34"/>
      <c r="I25" s="34"/>
    </row>
    <row r="26" spans="2:9" ht="15" customHeight="1" x14ac:dyDescent="0.4">
      <c r="C26" s="34" t="s">
        <v>38</v>
      </c>
      <c r="D26" s="34"/>
      <c r="E26" s="34"/>
      <c r="F26" s="34"/>
      <c r="G26" s="34"/>
      <c r="H26" s="34"/>
      <c r="I26" s="34"/>
    </row>
    <row r="27" spans="2:9" ht="15" customHeight="1" x14ac:dyDescent="0.4"/>
    <row r="28" spans="2:9" ht="15" customHeight="1" x14ac:dyDescent="0.4">
      <c r="B28" s="2" t="s">
        <v>10</v>
      </c>
      <c r="C28" s="89" t="s">
        <v>11</v>
      </c>
      <c r="D28" s="89"/>
      <c r="E28" s="89"/>
      <c r="F28" s="89"/>
      <c r="G28" s="89"/>
    </row>
    <row r="29" spans="2:9" ht="12.75" thickBot="1" x14ac:dyDescent="0.45">
      <c r="C29" s="3"/>
      <c r="D29" s="3"/>
      <c r="E29" s="236" t="s">
        <v>12</v>
      </c>
      <c r="F29" s="236"/>
      <c r="G29" s="236"/>
      <c r="H29" s="236" t="s">
        <v>13</v>
      </c>
      <c r="I29" s="236"/>
    </row>
    <row r="30" spans="2:9" ht="15" customHeight="1" x14ac:dyDescent="0.4">
      <c r="C30" s="143" t="s">
        <v>14</v>
      </c>
      <c r="D30" s="144"/>
      <c r="E30" s="197"/>
      <c r="F30" s="198"/>
      <c r="G30" s="199"/>
      <c r="H30" s="197"/>
      <c r="I30" s="200"/>
    </row>
    <row r="31" spans="2:9" ht="15" customHeight="1" thickBot="1" x14ac:dyDescent="0.45">
      <c r="C31" s="237" t="s">
        <v>15</v>
      </c>
      <c r="D31" s="238"/>
      <c r="E31" s="203"/>
      <c r="F31" s="201"/>
      <c r="G31" s="204"/>
      <c r="H31" s="201"/>
      <c r="I31" s="202"/>
    </row>
    <row r="32" spans="2:9" ht="15" customHeight="1" thickBot="1" x14ac:dyDescent="0.45">
      <c r="C32" s="239" t="s">
        <v>36</v>
      </c>
      <c r="D32" s="240"/>
      <c r="E32" s="147">
        <v>9</v>
      </c>
      <c r="F32" s="148"/>
      <c r="G32" s="148"/>
      <c r="H32" s="148"/>
      <c r="I32" s="149"/>
    </row>
    <row r="33" spans="2:9" ht="15" customHeight="1" x14ac:dyDescent="0.4">
      <c r="C33" s="35" t="s">
        <v>42</v>
      </c>
      <c r="D33" s="35"/>
      <c r="E33" s="36"/>
      <c r="F33" s="36"/>
      <c r="G33" s="36"/>
      <c r="H33" s="36"/>
      <c r="I33" s="36"/>
    </row>
    <row r="34" spans="2:9" ht="15" customHeight="1" x14ac:dyDescent="0.4"/>
    <row r="35" spans="2:9" ht="15" customHeight="1" thickBot="1" x14ac:dyDescent="0.45">
      <c r="B35" s="2" t="s">
        <v>16</v>
      </c>
      <c r="C35" s="89" t="s">
        <v>17</v>
      </c>
      <c r="D35" s="89"/>
      <c r="E35" s="89"/>
      <c r="F35" s="89"/>
      <c r="G35" s="89"/>
    </row>
    <row r="36" spans="2:9" ht="15" customHeight="1" x14ac:dyDescent="0.4">
      <c r="C36" s="150" t="s">
        <v>18</v>
      </c>
      <c r="D36" s="37" t="s">
        <v>19</v>
      </c>
      <c r="E36" s="139">
        <f>E6/E8</f>
        <v>0.10231075909613468</v>
      </c>
      <c r="F36" s="139"/>
      <c r="G36" s="139"/>
      <c r="H36" s="139"/>
      <c r="I36" s="140"/>
    </row>
    <row r="37" spans="2:9" ht="15" customHeight="1" thickBot="1" x14ac:dyDescent="0.45">
      <c r="C37" s="151"/>
      <c r="D37" s="38" t="s">
        <v>20</v>
      </c>
      <c r="E37" s="141">
        <f>E7/E8</f>
        <v>0.89768924090386537</v>
      </c>
      <c r="F37" s="241"/>
      <c r="G37" s="241"/>
      <c r="H37" s="241"/>
      <c r="I37" s="242"/>
    </row>
    <row r="38" spans="2:9" ht="15" customHeight="1" x14ac:dyDescent="0.4"/>
    <row r="39" spans="2:9" ht="15" customHeight="1" thickBot="1" x14ac:dyDescent="0.45">
      <c r="B39" s="2" t="s">
        <v>21</v>
      </c>
      <c r="C39" s="89" t="s">
        <v>22</v>
      </c>
      <c r="D39" s="89"/>
      <c r="E39" s="89"/>
      <c r="F39" s="89"/>
      <c r="G39" s="89"/>
      <c r="H39" s="89"/>
      <c r="I39" s="89"/>
    </row>
    <row r="40" spans="2:9" ht="70.150000000000006" customHeight="1" thickBot="1" x14ac:dyDescent="0.45">
      <c r="C40" s="1" t="s">
        <v>23</v>
      </c>
      <c r="D40" s="178"/>
      <c r="E40" s="179"/>
      <c r="F40" s="179"/>
      <c r="G40" s="179"/>
      <c r="H40" s="179"/>
      <c r="I40" s="180"/>
    </row>
  </sheetData>
  <mergeCells count="40">
    <mergeCell ref="C6:C7"/>
    <mergeCell ref="F6:I6"/>
    <mergeCell ref="F7:I7"/>
    <mergeCell ref="A1:J1"/>
    <mergeCell ref="C2:G2"/>
    <mergeCell ref="C3:D3"/>
    <mergeCell ref="E3:I3"/>
    <mergeCell ref="C5:G5"/>
    <mergeCell ref="C22:D22"/>
    <mergeCell ref="C8:D8"/>
    <mergeCell ref="C9:E10"/>
    <mergeCell ref="F9:I9"/>
    <mergeCell ref="C11:C16"/>
    <mergeCell ref="D11:D12"/>
    <mergeCell ref="D14:D15"/>
    <mergeCell ref="C17:C19"/>
    <mergeCell ref="D17:D18"/>
    <mergeCell ref="C20:D20"/>
    <mergeCell ref="C21:D21"/>
    <mergeCell ref="F21:I21"/>
    <mergeCell ref="C23:D24"/>
    <mergeCell ref="E23:E24"/>
    <mergeCell ref="F24:I24"/>
    <mergeCell ref="C28:G28"/>
    <mergeCell ref="E29:G29"/>
    <mergeCell ref="H29:I29"/>
    <mergeCell ref="C30:D30"/>
    <mergeCell ref="E30:G30"/>
    <mergeCell ref="H30:I30"/>
    <mergeCell ref="C31:D31"/>
    <mergeCell ref="E31:G31"/>
    <mergeCell ref="H31:I31"/>
    <mergeCell ref="C39:I39"/>
    <mergeCell ref="D40:I40"/>
    <mergeCell ref="C32:D32"/>
    <mergeCell ref="E32:I32"/>
    <mergeCell ref="C35:G35"/>
    <mergeCell ref="C36:C37"/>
    <mergeCell ref="E36:I36"/>
    <mergeCell ref="E37:I37"/>
  </mergeCells>
  <phoneticPr fontId="1"/>
  <pageMargins left="0.51181102362204722" right="0.11811023622047245" top="0.55118110236220474" bottom="0.19685039370078741" header="0.31496062992125984" footer="0.11811023622047245"/>
  <pageSetup paperSize="9" scale="84" orientation="portrait" r:id="rId1"/>
  <headerFooter scaleWithDoc="0" alignWithMargins="0"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714FB-AAFC-470A-BDF9-1AE7CF4F81DA}">
  <dimension ref="A1:L40"/>
  <sheetViews>
    <sheetView view="pageBreakPreview" zoomScaleNormal="100" zoomScaleSheetLayoutView="100" workbookViewId="0">
      <selection activeCell="F18" sqref="F18"/>
    </sheetView>
  </sheetViews>
  <sheetFormatPr defaultColWidth="9" defaultRowHeight="12" x14ac:dyDescent="0.4"/>
  <cols>
    <col min="1" max="1" width="0.75" style="2" customWidth="1"/>
    <col min="2" max="2" width="3.125" style="2" bestFit="1" customWidth="1"/>
    <col min="3" max="3" width="10.625" style="2" customWidth="1"/>
    <col min="4" max="4" width="35.625" style="2" customWidth="1"/>
    <col min="5" max="6" width="10.625" style="2" customWidth="1"/>
    <col min="7" max="8" width="6.625" style="2" customWidth="1"/>
    <col min="9" max="9" width="19.625" style="2" customWidth="1"/>
    <col min="10" max="10" width="0.75" style="2" customWidth="1"/>
    <col min="11" max="11" width="9" style="2" customWidth="1"/>
    <col min="12" max="12" width="10.125" style="2" bestFit="1" customWidth="1"/>
    <col min="13" max="16384" width="9" style="2"/>
  </cols>
  <sheetData>
    <row r="1" spans="1:12" ht="18.75" customHeight="1" x14ac:dyDescent="0.4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2" ht="15" customHeight="1" thickBot="1" x14ac:dyDescent="0.45">
      <c r="B2" s="2" t="s">
        <v>2</v>
      </c>
      <c r="C2" s="89" t="s">
        <v>3</v>
      </c>
      <c r="D2" s="89"/>
      <c r="E2" s="89"/>
      <c r="F2" s="89"/>
      <c r="G2" s="89"/>
      <c r="H2" s="42"/>
      <c r="I2" s="4"/>
    </row>
    <row r="3" spans="1:12" ht="19.5" customHeight="1" thickBot="1" x14ac:dyDescent="0.45">
      <c r="C3" s="216" t="s">
        <v>33</v>
      </c>
      <c r="D3" s="217"/>
      <c r="E3" s="218" t="s">
        <v>44</v>
      </c>
      <c r="F3" s="219"/>
      <c r="G3" s="219"/>
      <c r="H3" s="219"/>
      <c r="I3" s="220"/>
    </row>
    <row r="4" spans="1:12" ht="15" customHeight="1" x14ac:dyDescent="0.4"/>
    <row r="5" spans="1:12" ht="15" customHeight="1" thickBot="1" x14ac:dyDescent="0.45">
      <c r="B5" s="2" t="s">
        <v>5</v>
      </c>
      <c r="C5" s="89" t="s">
        <v>6</v>
      </c>
      <c r="D5" s="89"/>
      <c r="E5" s="89"/>
      <c r="F5" s="89"/>
      <c r="G5" s="89"/>
      <c r="L5" s="47"/>
    </row>
    <row r="6" spans="1:12" ht="15" customHeight="1" x14ac:dyDescent="0.4">
      <c r="C6" s="87" t="s">
        <v>7</v>
      </c>
      <c r="D6" s="5" t="s">
        <v>49</v>
      </c>
      <c r="E6" s="39">
        <v>3709570</v>
      </c>
      <c r="F6" s="215"/>
      <c r="G6" s="215"/>
      <c r="H6" s="215"/>
      <c r="I6" s="215"/>
      <c r="L6" s="47"/>
    </row>
    <row r="7" spans="1:12" ht="15" customHeight="1" x14ac:dyDescent="0.4">
      <c r="C7" s="159"/>
      <c r="D7" s="6" t="s">
        <v>50</v>
      </c>
      <c r="E7" s="40">
        <v>97451652</v>
      </c>
      <c r="F7" s="215"/>
      <c r="G7" s="215"/>
      <c r="H7" s="215"/>
      <c r="I7" s="215"/>
      <c r="L7" s="47"/>
    </row>
    <row r="8" spans="1:12" ht="15" customHeight="1" thickBot="1" x14ac:dyDescent="0.45">
      <c r="C8" s="109" t="s">
        <v>32</v>
      </c>
      <c r="D8" s="110"/>
      <c r="E8" s="41">
        <f>SUM(E6:E7)</f>
        <v>101161222</v>
      </c>
      <c r="F8" s="7"/>
      <c r="G8" s="7"/>
      <c r="H8" s="7"/>
      <c r="I8" s="7"/>
    </row>
    <row r="9" spans="1:12" ht="21" customHeight="1" x14ac:dyDescent="0.4">
      <c r="C9" s="165" t="s">
        <v>8</v>
      </c>
      <c r="D9" s="166"/>
      <c r="E9" s="166"/>
      <c r="F9" s="223" t="s">
        <v>41</v>
      </c>
      <c r="G9" s="223"/>
      <c r="H9" s="223"/>
      <c r="I9" s="224"/>
    </row>
    <row r="10" spans="1:12" ht="22.15" customHeight="1" x14ac:dyDescent="0.4">
      <c r="C10" s="167"/>
      <c r="D10" s="168"/>
      <c r="E10" s="168"/>
      <c r="F10" s="8" t="s">
        <v>24</v>
      </c>
      <c r="G10" s="8" t="s">
        <v>25</v>
      </c>
      <c r="H10" s="8" t="s">
        <v>26</v>
      </c>
      <c r="I10" s="9" t="s">
        <v>27</v>
      </c>
    </row>
    <row r="11" spans="1:12" ht="15" customHeight="1" x14ac:dyDescent="0.4">
      <c r="C11" s="176" t="s">
        <v>28</v>
      </c>
      <c r="D11" s="171" t="s">
        <v>51</v>
      </c>
      <c r="E11" s="10">
        <v>1854785</v>
      </c>
      <c r="F11" s="11"/>
      <c r="G11" s="12">
        <v>50</v>
      </c>
      <c r="H11" s="13">
        <v>5000</v>
      </c>
      <c r="I11" s="14" t="s">
        <v>45</v>
      </c>
    </row>
    <row r="12" spans="1:12" ht="15" customHeight="1" thickBot="1" x14ac:dyDescent="0.45">
      <c r="C12" s="177"/>
      <c r="D12" s="172"/>
      <c r="E12" s="10"/>
      <c r="F12" s="11"/>
      <c r="G12" s="12"/>
      <c r="H12" s="13"/>
      <c r="I12" s="14"/>
    </row>
    <row r="13" spans="1:12" ht="15" customHeight="1" thickBot="1" x14ac:dyDescent="0.45">
      <c r="C13" s="177"/>
      <c r="D13" s="15" t="s">
        <v>30</v>
      </c>
      <c r="E13" s="16">
        <v>1854785</v>
      </c>
      <c r="F13" s="17"/>
      <c r="G13" s="18"/>
      <c r="H13" s="17"/>
      <c r="I13" s="19"/>
    </row>
    <row r="14" spans="1:12" ht="15" customHeight="1" x14ac:dyDescent="0.4">
      <c r="C14" s="177"/>
      <c r="D14" s="173" t="s">
        <v>52</v>
      </c>
      <c r="E14" s="20">
        <v>48725826</v>
      </c>
      <c r="F14" s="11"/>
      <c r="G14" s="12">
        <v>50</v>
      </c>
      <c r="H14" s="13">
        <v>5000</v>
      </c>
      <c r="I14" s="14" t="s">
        <v>45</v>
      </c>
    </row>
    <row r="15" spans="1:12" ht="15" customHeight="1" thickBot="1" x14ac:dyDescent="0.45">
      <c r="C15" s="177"/>
      <c r="D15" s="172"/>
      <c r="E15" s="10"/>
      <c r="F15" s="11"/>
      <c r="G15" s="12"/>
      <c r="H15" s="13"/>
      <c r="I15" s="14"/>
    </row>
    <row r="16" spans="1:12" ht="15" customHeight="1" thickBot="1" x14ac:dyDescent="0.45">
      <c r="C16" s="177"/>
      <c r="D16" s="15" t="s">
        <v>30</v>
      </c>
      <c r="E16" s="16">
        <v>48725826</v>
      </c>
      <c r="F16" s="17"/>
      <c r="G16" s="18"/>
      <c r="H16" s="17"/>
      <c r="I16" s="19"/>
    </row>
    <row r="17" spans="2:9" ht="15" customHeight="1" x14ac:dyDescent="0.4">
      <c r="C17" s="174" t="s">
        <v>31</v>
      </c>
      <c r="D17" s="173" t="s">
        <v>53</v>
      </c>
      <c r="E17" s="20">
        <v>117897000</v>
      </c>
      <c r="F17" s="21">
        <v>2000</v>
      </c>
      <c r="G17" s="22" t="s">
        <v>29</v>
      </c>
      <c r="H17" s="23" t="s">
        <v>29</v>
      </c>
      <c r="I17" s="24" t="s">
        <v>45</v>
      </c>
    </row>
    <row r="18" spans="2:9" ht="15" customHeight="1" thickBot="1" x14ac:dyDescent="0.45">
      <c r="C18" s="174"/>
      <c r="D18" s="172"/>
      <c r="E18" s="10"/>
      <c r="F18" s="11"/>
      <c r="G18" s="12"/>
      <c r="H18" s="13"/>
      <c r="I18" s="14"/>
    </row>
    <row r="19" spans="2:9" ht="15" customHeight="1" thickBot="1" x14ac:dyDescent="0.45">
      <c r="C19" s="175"/>
      <c r="D19" s="15" t="s">
        <v>30</v>
      </c>
      <c r="E19" s="16">
        <v>117897000</v>
      </c>
      <c r="F19" s="17"/>
      <c r="G19" s="18"/>
      <c r="H19" s="25"/>
      <c r="I19" s="19"/>
    </row>
    <row r="20" spans="2:9" ht="15" customHeight="1" thickBot="1" x14ac:dyDescent="0.45">
      <c r="C20" s="225" t="s">
        <v>32</v>
      </c>
      <c r="D20" s="226"/>
      <c r="E20" s="26">
        <f>E13+E16+E19</f>
        <v>168477611</v>
      </c>
      <c r="F20" s="27"/>
      <c r="G20" s="28"/>
      <c r="H20" s="29"/>
      <c r="I20" s="30"/>
    </row>
    <row r="21" spans="2:9" ht="15" customHeight="1" x14ac:dyDescent="0.4">
      <c r="C21" s="227" t="s">
        <v>47</v>
      </c>
      <c r="D21" s="228"/>
      <c r="E21" s="31">
        <v>12995</v>
      </c>
      <c r="F21" s="229"/>
      <c r="G21" s="229"/>
      <c r="H21" s="229"/>
      <c r="I21" s="229"/>
    </row>
    <row r="22" spans="2:9" ht="15" customHeight="1" thickBot="1" x14ac:dyDescent="0.45">
      <c r="C22" s="221" t="s">
        <v>48</v>
      </c>
      <c r="D22" s="222"/>
      <c r="E22" s="32">
        <v>3</v>
      </c>
      <c r="F22" s="43"/>
      <c r="G22" s="43"/>
      <c r="H22" s="43"/>
      <c r="I22" s="43"/>
    </row>
    <row r="23" spans="2:9" ht="15" customHeight="1" x14ac:dyDescent="0.4">
      <c r="C23" s="230" t="s">
        <v>54</v>
      </c>
      <c r="D23" s="231"/>
      <c r="E23" s="234">
        <f>E8/(E21+E22)</f>
        <v>7782.8298199723031</v>
      </c>
      <c r="F23" s="43"/>
      <c r="G23" s="43"/>
      <c r="H23" s="43"/>
      <c r="I23" s="43"/>
    </row>
    <row r="24" spans="2:9" ht="15" customHeight="1" thickBot="1" x14ac:dyDescent="0.45">
      <c r="C24" s="232"/>
      <c r="D24" s="233"/>
      <c r="E24" s="235"/>
      <c r="F24" s="215"/>
      <c r="G24" s="215"/>
      <c r="H24" s="215"/>
      <c r="I24" s="215"/>
    </row>
    <row r="25" spans="2:9" ht="15" customHeight="1" x14ac:dyDescent="0.4">
      <c r="C25" s="34" t="s">
        <v>34</v>
      </c>
      <c r="D25" s="34"/>
      <c r="E25" s="34"/>
      <c r="F25" s="34"/>
      <c r="G25" s="34"/>
      <c r="H25" s="34"/>
      <c r="I25" s="34"/>
    </row>
    <row r="26" spans="2:9" ht="15" customHeight="1" x14ac:dyDescent="0.4">
      <c r="C26" s="34" t="s">
        <v>38</v>
      </c>
      <c r="D26" s="34"/>
      <c r="E26" s="34"/>
      <c r="F26" s="34"/>
      <c r="G26" s="34"/>
      <c r="H26" s="34"/>
      <c r="I26" s="34"/>
    </row>
    <row r="27" spans="2:9" ht="15" customHeight="1" x14ac:dyDescent="0.4"/>
    <row r="28" spans="2:9" ht="15" customHeight="1" x14ac:dyDescent="0.4">
      <c r="B28" s="2" t="s">
        <v>10</v>
      </c>
      <c r="C28" s="89" t="s">
        <v>11</v>
      </c>
      <c r="D28" s="89"/>
      <c r="E28" s="89"/>
      <c r="F28" s="89"/>
      <c r="G28" s="89"/>
    </row>
    <row r="29" spans="2:9" ht="12.75" thickBot="1" x14ac:dyDescent="0.45">
      <c r="C29" s="42"/>
      <c r="D29" s="42"/>
      <c r="E29" s="236" t="s">
        <v>12</v>
      </c>
      <c r="F29" s="236"/>
      <c r="G29" s="236"/>
      <c r="H29" s="236" t="s">
        <v>13</v>
      </c>
      <c r="I29" s="236"/>
    </row>
    <row r="30" spans="2:9" ht="15" customHeight="1" x14ac:dyDescent="0.4">
      <c r="C30" s="143" t="s">
        <v>14</v>
      </c>
      <c r="D30" s="144"/>
      <c r="E30" s="197"/>
      <c r="F30" s="198"/>
      <c r="G30" s="199"/>
      <c r="H30" s="197"/>
      <c r="I30" s="200"/>
    </row>
    <row r="31" spans="2:9" ht="15" customHeight="1" thickBot="1" x14ac:dyDescent="0.45">
      <c r="C31" s="237" t="s">
        <v>15</v>
      </c>
      <c r="D31" s="238"/>
      <c r="E31" s="203"/>
      <c r="F31" s="201"/>
      <c r="G31" s="204"/>
      <c r="H31" s="201"/>
      <c r="I31" s="202"/>
    </row>
    <row r="32" spans="2:9" ht="15" customHeight="1" thickBot="1" x14ac:dyDescent="0.45">
      <c r="C32" s="239" t="s">
        <v>36</v>
      </c>
      <c r="D32" s="240"/>
      <c r="E32" s="147">
        <v>6</v>
      </c>
      <c r="F32" s="148"/>
      <c r="G32" s="148"/>
      <c r="H32" s="148"/>
      <c r="I32" s="149"/>
    </row>
    <row r="33" spans="2:9" ht="15" customHeight="1" x14ac:dyDescent="0.4">
      <c r="C33" s="35" t="s">
        <v>42</v>
      </c>
      <c r="D33" s="35"/>
      <c r="E33" s="36"/>
      <c r="F33" s="36"/>
      <c r="G33" s="36"/>
      <c r="H33" s="36"/>
      <c r="I33" s="36"/>
    </row>
    <row r="34" spans="2:9" ht="15" customHeight="1" x14ac:dyDescent="0.4"/>
    <row r="35" spans="2:9" ht="15" customHeight="1" thickBot="1" x14ac:dyDescent="0.45">
      <c r="B35" s="2" t="s">
        <v>16</v>
      </c>
      <c r="C35" s="89" t="s">
        <v>17</v>
      </c>
      <c r="D35" s="89"/>
      <c r="E35" s="89"/>
      <c r="F35" s="89"/>
      <c r="G35" s="89"/>
    </row>
    <row r="36" spans="2:9" ht="15" customHeight="1" x14ac:dyDescent="0.4">
      <c r="C36" s="150" t="s">
        <v>18</v>
      </c>
      <c r="D36" s="44" t="s">
        <v>19</v>
      </c>
      <c r="E36" s="139">
        <f>E6/E8</f>
        <v>3.6669881271303738E-2</v>
      </c>
      <c r="F36" s="139"/>
      <c r="G36" s="139"/>
      <c r="H36" s="139"/>
      <c r="I36" s="140"/>
    </row>
    <row r="37" spans="2:9" ht="15" customHeight="1" thickBot="1" x14ac:dyDescent="0.45">
      <c r="C37" s="151"/>
      <c r="D37" s="38" t="s">
        <v>20</v>
      </c>
      <c r="E37" s="141">
        <f>E7/E8</f>
        <v>0.96333011872869623</v>
      </c>
      <c r="F37" s="241"/>
      <c r="G37" s="241"/>
      <c r="H37" s="241"/>
      <c r="I37" s="242"/>
    </row>
    <row r="38" spans="2:9" ht="15" customHeight="1" x14ac:dyDescent="0.4"/>
    <row r="39" spans="2:9" ht="15" customHeight="1" thickBot="1" x14ac:dyDescent="0.45">
      <c r="B39" s="2" t="s">
        <v>21</v>
      </c>
      <c r="C39" s="89" t="s">
        <v>22</v>
      </c>
      <c r="D39" s="89"/>
      <c r="E39" s="89"/>
      <c r="F39" s="89"/>
      <c r="G39" s="89"/>
      <c r="H39" s="89"/>
      <c r="I39" s="89"/>
    </row>
    <row r="40" spans="2:9" ht="70.150000000000006" customHeight="1" thickBot="1" x14ac:dyDescent="0.45">
      <c r="C40" s="1" t="s">
        <v>23</v>
      </c>
      <c r="D40" s="178"/>
      <c r="E40" s="179"/>
      <c r="F40" s="179"/>
      <c r="G40" s="179"/>
      <c r="H40" s="179"/>
      <c r="I40" s="180"/>
    </row>
  </sheetData>
  <mergeCells count="40">
    <mergeCell ref="C39:I39"/>
    <mergeCell ref="D40:I40"/>
    <mergeCell ref="C32:D32"/>
    <mergeCell ref="E32:I32"/>
    <mergeCell ref="C35:G35"/>
    <mergeCell ref="C36:C37"/>
    <mergeCell ref="E36:I36"/>
    <mergeCell ref="E37:I37"/>
    <mergeCell ref="C30:D30"/>
    <mergeCell ref="E30:G30"/>
    <mergeCell ref="H30:I30"/>
    <mergeCell ref="C31:D31"/>
    <mergeCell ref="E31:G31"/>
    <mergeCell ref="H31:I31"/>
    <mergeCell ref="C23:D24"/>
    <mergeCell ref="E23:E24"/>
    <mergeCell ref="F24:I24"/>
    <mergeCell ref="C28:G28"/>
    <mergeCell ref="E29:G29"/>
    <mergeCell ref="H29:I29"/>
    <mergeCell ref="C22:D22"/>
    <mergeCell ref="C8:D8"/>
    <mergeCell ref="C9:E10"/>
    <mergeCell ref="F9:I9"/>
    <mergeCell ref="C11:C16"/>
    <mergeCell ref="D11:D12"/>
    <mergeCell ref="D14:D15"/>
    <mergeCell ref="C17:C19"/>
    <mergeCell ref="D17:D18"/>
    <mergeCell ref="C20:D20"/>
    <mergeCell ref="C21:D21"/>
    <mergeCell ref="F21:I21"/>
    <mergeCell ref="C6:C7"/>
    <mergeCell ref="F6:I6"/>
    <mergeCell ref="F7:I7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84" orientation="portrait" r:id="rId1"/>
  <headerFooter scaleWithDoc="0" alignWithMargins="0">
    <oddHeader>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1399D-6709-4D17-98E9-D54C5600D1F7}">
  <dimension ref="A1:L40"/>
  <sheetViews>
    <sheetView view="pageBreakPreview" zoomScaleNormal="100" zoomScaleSheetLayoutView="100" workbookViewId="0">
      <selection activeCell="F18" sqref="F18"/>
    </sheetView>
  </sheetViews>
  <sheetFormatPr defaultColWidth="9" defaultRowHeight="12" x14ac:dyDescent="0.4"/>
  <cols>
    <col min="1" max="1" width="0.75" style="2" customWidth="1"/>
    <col min="2" max="2" width="3.125" style="2" bestFit="1" customWidth="1"/>
    <col min="3" max="3" width="10.625" style="2" customWidth="1"/>
    <col min="4" max="4" width="35.625" style="2" customWidth="1"/>
    <col min="5" max="6" width="10.625" style="2" customWidth="1"/>
    <col min="7" max="8" width="6.625" style="2" customWidth="1"/>
    <col min="9" max="9" width="19.625" style="2" customWidth="1"/>
    <col min="10" max="10" width="0.75" style="2" customWidth="1"/>
    <col min="11" max="11" width="9" style="2" customWidth="1"/>
    <col min="12" max="12" width="10.125" style="2" bestFit="1" customWidth="1"/>
    <col min="13" max="16384" width="9" style="2"/>
  </cols>
  <sheetData>
    <row r="1" spans="1:12" ht="18.75" customHeight="1" x14ac:dyDescent="0.4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2" ht="15" customHeight="1" thickBot="1" x14ac:dyDescent="0.45">
      <c r="B2" s="2" t="s">
        <v>2</v>
      </c>
      <c r="C2" s="89" t="s">
        <v>3</v>
      </c>
      <c r="D2" s="89"/>
      <c r="E2" s="89"/>
      <c r="F2" s="89"/>
      <c r="G2" s="89"/>
      <c r="H2" s="42"/>
      <c r="I2" s="4"/>
    </row>
    <row r="3" spans="1:12" ht="19.5" customHeight="1" thickBot="1" x14ac:dyDescent="0.45">
      <c r="C3" s="216" t="s">
        <v>33</v>
      </c>
      <c r="D3" s="217"/>
      <c r="E3" s="218" t="s">
        <v>44</v>
      </c>
      <c r="F3" s="219"/>
      <c r="G3" s="219"/>
      <c r="H3" s="219"/>
      <c r="I3" s="220"/>
    </row>
    <row r="4" spans="1:12" ht="15" customHeight="1" x14ac:dyDescent="0.4"/>
    <row r="5" spans="1:12" ht="15" customHeight="1" thickBot="1" x14ac:dyDescent="0.45">
      <c r="B5" s="2" t="s">
        <v>5</v>
      </c>
      <c r="C5" s="89" t="s">
        <v>6</v>
      </c>
      <c r="D5" s="89"/>
      <c r="E5" s="89"/>
      <c r="F5" s="89"/>
      <c r="G5" s="89"/>
      <c r="L5" s="47"/>
    </row>
    <row r="6" spans="1:12" ht="15" customHeight="1" x14ac:dyDescent="0.4">
      <c r="C6" s="87" t="s">
        <v>7</v>
      </c>
      <c r="D6" s="5" t="s">
        <v>49</v>
      </c>
      <c r="E6" s="39">
        <v>176146306</v>
      </c>
      <c r="F6" s="215"/>
      <c r="G6" s="215"/>
      <c r="H6" s="215"/>
      <c r="I6" s="215"/>
      <c r="L6" s="47"/>
    </row>
    <row r="7" spans="1:12" ht="15" customHeight="1" x14ac:dyDescent="0.4">
      <c r="C7" s="159"/>
      <c r="D7" s="6" t="s">
        <v>50</v>
      </c>
      <c r="E7" s="40">
        <v>735277948</v>
      </c>
      <c r="F7" s="215"/>
      <c r="G7" s="215"/>
      <c r="H7" s="215"/>
      <c r="I7" s="215"/>
      <c r="L7" s="47"/>
    </row>
    <row r="8" spans="1:12" ht="15" customHeight="1" thickBot="1" x14ac:dyDescent="0.45">
      <c r="C8" s="109" t="s">
        <v>32</v>
      </c>
      <c r="D8" s="110"/>
      <c r="E8" s="41">
        <f>SUM(E6:E7)</f>
        <v>911424254</v>
      </c>
      <c r="F8" s="7"/>
      <c r="G8" s="7"/>
      <c r="H8" s="7"/>
      <c r="I8" s="7"/>
    </row>
    <row r="9" spans="1:12" ht="21" customHeight="1" x14ac:dyDescent="0.4">
      <c r="C9" s="165" t="s">
        <v>8</v>
      </c>
      <c r="D9" s="166"/>
      <c r="E9" s="166"/>
      <c r="F9" s="223" t="s">
        <v>41</v>
      </c>
      <c r="G9" s="223"/>
      <c r="H9" s="223"/>
      <c r="I9" s="224"/>
    </row>
    <row r="10" spans="1:12" ht="22.15" customHeight="1" x14ac:dyDescent="0.4">
      <c r="C10" s="167"/>
      <c r="D10" s="168"/>
      <c r="E10" s="168"/>
      <c r="F10" s="8" t="s">
        <v>24</v>
      </c>
      <c r="G10" s="8" t="s">
        <v>25</v>
      </c>
      <c r="H10" s="8" t="s">
        <v>26</v>
      </c>
      <c r="I10" s="9" t="s">
        <v>27</v>
      </c>
    </row>
    <row r="11" spans="1:12" ht="15" customHeight="1" x14ac:dyDescent="0.4">
      <c r="C11" s="176" t="s">
        <v>28</v>
      </c>
      <c r="D11" s="171" t="s">
        <v>51</v>
      </c>
      <c r="E11" s="10">
        <v>88073153</v>
      </c>
      <c r="F11" s="11"/>
      <c r="G11" s="12">
        <v>50</v>
      </c>
      <c r="H11" s="13">
        <v>5000</v>
      </c>
      <c r="I11" s="14" t="s">
        <v>45</v>
      </c>
    </row>
    <row r="12" spans="1:12" ht="15" customHeight="1" thickBot="1" x14ac:dyDescent="0.45">
      <c r="C12" s="177"/>
      <c r="D12" s="172"/>
      <c r="E12" s="10"/>
      <c r="F12" s="11"/>
      <c r="G12" s="12"/>
      <c r="H12" s="13"/>
      <c r="I12" s="14"/>
    </row>
    <row r="13" spans="1:12" ht="15" customHeight="1" thickBot="1" x14ac:dyDescent="0.45">
      <c r="C13" s="177"/>
      <c r="D13" s="15" t="s">
        <v>30</v>
      </c>
      <c r="E13" s="16">
        <v>88073153</v>
      </c>
      <c r="F13" s="17"/>
      <c r="G13" s="18"/>
      <c r="H13" s="17"/>
      <c r="I13" s="19"/>
    </row>
    <row r="14" spans="1:12" ht="15" customHeight="1" x14ac:dyDescent="0.4">
      <c r="C14" s="177"/>
      <c r="D14" s="173" t="s">
        <v>52</v>
      </c>
      <c r="E14" s="20">
        <v>367638974</v>
      </c>
      <c r="F14" s="11"/>
      <c r="G14" s="12">
        <v>50</v>
      </c>
      <c r="H14" s="13">
        <v>5000</v>
      </c>
      <c r="I14" s="14" t="s">
        <v>45</v>
      </c>
    </row>
    <row r="15" spans="1:12" ht="15" customHeight="1" thickBot="1" x14ac:dyDescent="0.45">
      <c r="C15" s="177"/>
      <c r="D15" s="172"/>
      <c r="E15" s="10"/>
      <c r="F15" s="11"/>
      <c r="G15" s="12"/>
      <c r="H15" s="13"/>
      <c r="I15" s="14"/>
    </row>
    <row r="16" spans="1:12" ht="15" customHeight="1" thickBot="1" x14ac:dyDescent="0.45">
      <c r="C16" s="177"/>
      <c r="D16" s="15" t="s">
        <v>30</v>
      </c>
      <c r="E16" s="16">
        <v>367638974</v>
      </c>
      <c r="F16" s="17"/>
      <c r="G16" s="18"/>
      <c r="H16" s="17"/>
      <c r="I16" s="19"/>
    </row>
    <row r="17" spans="2:9" ht="15" customHeight="1" x14ac:dyDescent="0.4">
      <c r="C17" s="174" t="s">
        <v>31</v>
      </c>
      <c r="D17" s="173" t="s">
        <v>53</v>
      </c>
      <c r="E17" s="20">
        <v>32319000</v>
      </c>
      <c r="F17" s="21">
        <v>2000</v>
      </c>
      <c r="G17" s="22" t="s">
        <v>29</v>
      </c>
      <c r="H17" s="23" t="s">
        <v>29</v>
      </c>
      <c r="I17" s="24" t="s">
        <v>45</v>
      </c>
    </row>
    <row r="18" spans="2:9" ht="15" customHeight="1" thickBot="1" x14ac:dyDescent="0.45">
      <c r="C18" s="174"/>
      <c r="D18" s="172"/>
      <c r="E18" s="10"/>
      <c r="F18" s="11"/>
      <c r="G18" s="12"/>
      <c r="H18" s="13"/>
      <c r="I18" s="14"/>
    </row>
    <row r="19" spans="2:9" ht="15" customHeight="1" thickBot="1" x14ac:dyDescent="0.45">
      <c r="C19" s="175"/>
      <c r="D19" s="15" t="s">
        <v>30</v>
      </c>
      <c r="E19" s="16">
        <v>32319000</v>
      </c>
      <c r="F19" s="17"/>
      <c r="G19" s="18"/>
      <c r="H19" s="25"/>
      <c r="I19" s="19"/>
    </row>
    <row r="20" spans="2:9" ht="15" customHeight="1" thickBot="1" x14ac:dyDescent="0.45">
      <c r="C20" s="225" t="s">
        <v>32</v>
      </c>
      <c r="D20" s="226"/>
      <c r="E20" s="26">
        <f>E13+E16+E19</f>
        <v>488031127</v>
      </c>
      <c r="F20" s="27"/>
      <c r="G20" s="28"/>
      <c r="H20" s="29"/>
      <c r="I20" s="30"/>
    </row>
    <row r="21" spans="2:9" ht="15" customHeight="1" x14ac:dyDescent="0.4">
      <c r="C21" s="227" t="s">
        <v>47</v>
      </c>
      <c r="D21" s="228"/>
      <c r="E21" s="31">
        <v>106513</v>
      </c>
      <c r="F21" s="229"/>
      <c r="G21" s="229"/>
      <c r="H21" s="229"/>
      <c r="I21" s="229"/>
    </row>
    <row r="22" spans="2:9" ht="15" customHeight="1" thickBot="1" x14ac:dyDescent="0.45">
      <c r="C22" s="221" t="s">
        <v>48</v>
      </c>
      <c r="D22" s="222"/>
      <c r="E22" s="32">
        <v>3619</v>
      </c>
      <c r="F22" s="43"/>
      <c r="G22" s="43"/>
      <c r="H22" s="43"/>
      <c r="I22" s="43"/>
    </row>
    <row r="23" spans="2:9" ht="15" customHeight="1" x14ac:dyDescent="0.4">
      <c r="C23" s="230" t="s">
        <v>54</v>
      </c>
      <c r="D23" s="231"/>
      <c r="E23" s="234">
        <f>E8/(E21+E22)</f>
        <v>8275.7441433915665</v>
      </c>
      <c r="F23" s="43"/>
      <c r="G23" s="43"/>
      <c r="H23" s="43"/>
      <c r="I23" s="43"/>
    </row>
    <row r="24" spans="2:9" ht="15" customHeight="1" thickBot="1" x14ac:dyDescent="0.45">
      <c r="C24" s="232"/>
      <c r="D24" s="233"/>
      <c r="E24" s="235"/>
      <c r="F24" s="215"/>
      <c r="G24" s="215"/>
      <c r="H24" s="215"/>
      <c r="I24" s="215"/>
    </row>
    <row r="25" spans="2:9" ht="15" customHeight="1" x14ac:dyDescent="0.4">
      <c r="C25" s="34" t="s">
        <v>34</v>
      </c>
      <c r="D25" s="34"/>
      <c r="E25" s="34"/>
      <c r="F25" s="34"/>
      <c r="G25" s="34"/>
      <c r="H25" s="34"/>
      <c r="I25" s="34"/>
    </row>
    <row r="26" spans="2:9" ht="15" customHeight="1" x14ac:dyDescent="0.4">
      <c r="C26" s="34" t="s">
        <v>38</v>
      </c>
      <c r="D26" s="34"/>
      <c r="E26" s="34"/>
      <c r="F26" s="34"/>
      <c r="G26" s="34"/>
      <c r="H26" s="34"/>
      <c r="I26" s="34"/>
    </row>
    <row r="27" spans="2:9" ht="15" customHeight="1" x14ac:dyDescent="0.4"/>
    <row r="28" spans="2:9" ht="15" customHeight="1" x14ac:dyDescent="0.4">
      <c r="B28" s="2" t="s">
        <v>10</v>
      </c>
      <c r="C28" s="89" t="s">
        <v>11</v>
      </c>
      <c r="D28" s="89"/>
      <c r="E28" s="89"/>
      <c r="F28" s="89"/>
      <c r="G28" s="89"/>
    </row>
    <row r="29" spans="2:9" ht="12.75" thickBot="1" x14ac:dyDescent="0.45">
      <c r="C29" s="42"/>
      <c r="D29" s="42"/>
      <c r="E29" s="236" t="s">
        <v>12</v>
      </c>
      <c r="F29" s="236"/>
      <c r="G29" s="236"/>
      <c r="H29" s="236" t="s">
        <v>13</v>
      </c>
      <c r="I29" s="236"/>
    </row>
    <row r="30" spans="2:9" ht="15" customHeight="1" x14ac:dyDescent="0.4">
      <c r="C30" s="143" t="s">
        <v>14</v>
      </c>
      <c r="D30" s="144"/>
      <c r="E30" s="197"/>
      <c r="F30" s="198"/>
      <c r="G30" s="199"/>
      <c r="H30" s="197"/>
      <c r="I30" s="200"/>
    </row>
    <row r="31" spans="2:9" ht="15" customHeight="1" thickBot="1" x14ac:dyDescent="0.45">
      <c r="C31" s="237" t="s">
        <v>15</v>
      </c>
      <c r="D31" s="238"/>
      <c r="E31" s="203"/>
      <c r="F31" s="201"/>
      <c r="G31" s="204"/>
      <c r="H31" s="201"/>
      <c r="I31" s="202"/>
    </row>
    <row r="32" spans="2:9" ht="15" customHeight="1" thickBot="1" x14ac:dyDescent="0.45">
      <c r="C32" s="239" t="s">
        <v>36</v>
      </c>
      <c r="D32" s="240"/>
      <c r="E32" s="147">
        <v>31</v>
      </c>
      <c r="F32" s="148"/>
      <c r="G32" s="148"/>
      <c r="H32" s="148"/>
      <c r="I32" s="149"/>
    </row>
    <row r="33" spans="2:9" ht="15" customHeight="1" x14ac:dyDescent="0.4">
      <c r="C33" s="35" t="s">
        <v>42</v>
      </c>
      <c r="D33" s="35"/>
      <c r="E33" s="36"/>
      <c r="F33" s="36"/>
      <c r="G33" s="36"/>
      <c r="H33" s="36"/>
      <c r="I33" s="36"/>
    </row>
    <row r="34" spans="2:9" ht="15" customHeight="1" x14ac:dyDescent="0.4"/>
    <row r="35" spans="2:9" ht="15" customHeight="1" thickBot="1" x14ac:dyDescent="0.45">
      <c r="B35" s="2" t="s">
        <v>16</v>
      </c>
      <c r="C35" s="89" t="s">
        <v>17</v>
      </c>
      <c r="D35" s="89"/>
      <c r="E35" s="89"/>
      <c r="F35" s="89"/>
      <c r="G35" s="89"/>
    </row>
    <row r="36" spans="2:9" ht="15" customHeight="1" x14ac:dyDescent="0.4">
      <c r="C36" s="150" t="s">
        <v>18</v>
      </c>
      <c r="D36" s="44" t="s">
        <v>19</v>
      </c>
      <c r="E36" s="139">
        <f>E6/E8</f>
        <v>0.19326488759426846</v>
      </c>
      <c r="F36" s="139"/>
      <c r="G36" s="139"/>
      <c r="H36" s="139"/>
      <c r="I36" s="140"/>
    </row>
    <row r="37" spans="2:9" ht="15" customHeight="1" thickBot="1" x14ac:dyDescent="0.45">
      <c r="C37" s="151"/>
      <c r="D37" s="38" t="s">
        <v>20</v>
      </c>
      <c r="E37" s="141">
        <f>E7/E8</f>
        <v>0.80673511240573148</v>
      </c>
      <c r="F37" s="241"/>
      <c r="G37" s="241"/>
      <c r="H37" s="241"/>
      <c r="I37" s="242"/>
    </row>
    <row r="38" spans="2:9" ht="15" customHeight="1" x14ac:dyDescent="0.4"/>
    <row r="39" spans="2:9" ht="15" customHeight="1" thickBot="1" x14ac:dyDescent="0.45">
      <c r="B39" s="2" t="s">
        <v>21</v>
      </c>
      <c r="C39" s="89" t="s">
        <v>22</v>
      </c>
      <c r="D39" s="89"/>
      <c r="E39" s="89"/>
      <c r="F39" s="89"/>
      <c r="G39" s="89"/>
      <c r="H39" s="89"/>
      <c r="I39" s="89"/>
    </row>
    <row r="40" spans="2:9" ht="70.150000000000006" customHeight="1" thickBot="1" x14ac:dyDescent="0.45">
      <c r="C40" s="1" t="s">
        <v>23</v>
      </c>
      <c r="D40" s="178"/>
      <c r="E40" s="179"/>
      <c r="F40" s="179"/>
      <c r="G40" s="179"/>
      <c r="H40" s="179"/>
      <c r="I40" s="180"/>
    </row>
  </sheetData>
  <mergeCells count="40">
    <mergeCell ref="C39:I39"/>
    <mergeCell ref="D40:I40"/>
    <mergeCell ref="C32:D32"/>
    <mergeCell ref="E32:I32"/>
    <mergeCell ref="C35:G35"/>
    <mergeCell ref="C36:C37"/>
    <mergeCell ref="E36:I36"/>
    <mergeCell ref="E37:I37"/>
    <mergeCell ref="C30:D30"/>
    <mergeCell ref="E30:G30"/>
    <mergeCell ref="H30:I30"/>
    <mergeCell ref="C31:D31"/>
    <mergeCell ref="E31:G31"/>
    <mergeCell ref="H31:I31"/>
    <mergeCell ref="C23:D24"/>
    <mergeCell ref="E23:E24"/>
    <mergeCell ref="F24:I24"/>
    <mergeCell ref="C28:G28"/>
    <mergeCell ref="E29:G29"/>
    <mergeCell ref="H29:I29"/>
    <mergeCell ref="C22:D22"/>
    <mergeCell ref="C8:D8"/>
    <mergeCell ref="C9:E10"/>
    <mergeCell ref="F9:I9"/>
    <mergeCell ref="C11:C16"/>
    <mergeCell ref="D11:D12"/>
    <mergeCell ref="D14:D15"/>
    <mergeCell ref="C17:C19"/>
    <mergeCell ref="D17:D18"/>
    <mergeCell ref="C20:D20"/>
    <mergeCell ref="C21:D21"/>
    <mergeCell ref="F21:I21"/>
    <mergeCell ref="C6:C7"/>
    <mergeCell ref="F6:I6"/>
    <mergeCell ref="F7:I7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84" orientation="portrait" r:id="rId1"/>
  <headerFooter scaleWithDoc="0" alignWithMargins="0">
    <oddHeader>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1D38E-2040-4FC0-8DDF-0DDF11395834}">
  <dimension ref="A1:L40"/>
  <sheetViews>
    <sheetView view="pageBreakPreview" zoomScaleNormal="100" zoomScaleSheetLayoutView="100" workbookViewId="0">
      <selection activeCell="F18" sqref="F18"/>
    </sheetView>
  </sheetViews>
  <sheetFormatPr defaultColWidth="9" defaultRowHeight="12" x14ac:dyDescent="0.4"/>
  <cols>
    <col min="1" max="1" width="0.75" style="2" customWidth="1"/>
    <col min="2" max="2" width="3.125" style="2" bestFit="1" customWidth="1"/>
    <col min="3" max="3" width="10.625" style="2" customWidth="1"/>
    <col min="4" max="4" width="35.625" style="2" customWidth="1"/>
    <col min="5" max="6" width="10.625" style="2" customWidth="1"/>
    <col min="7" max="8" width="6.625" style="2" customWidth="1"/>
    <col min="9" max="9" width="19.625" style="2" customWidth="1"/>
    <col min="10" max="10" width="0.75" style="2" customWidth="1"/>
    <col min="11" max="11" width="9" style="2" customWidth="1"/>
    <col min="12" max="12" width="11.5" style="2" bestFit="1" customWidth="1"/>
    <col min="13" max="16384" width="9" style="2"/>
  </cols>
  <sheetData>
    <row r="1" spans="1:12" ht="18.75" customHeight="1" x14ac:dyDescent="0.4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2" ht="15" customHeight="1" thickBot="1" x14ac:dyDescent="0.45">
      <c r="B2" s="2" t="s">
        <v>2</v>
      </c>
      <c r="C2" s="89" t="s">
        <v>3</v>
      </c>
      <c r="D2" s="89"/>
      <c r="E2" s="89"/>
      <c r="F2" s="89"/>
      <c r="G2" s="89"/>
      <c r="H2" s="42"/>
      <c r="I2" s="4"/>
    </row>
    <row r="3" spans="1:12" ht="19.5" customHeight="1" thickBot="1" x14ac:dyDescent="0.45">
      <c r="C3" s="216" t="s">
        <v>33</v>
      </c>
      <c r="D3" s="217"/>
      <c r="E3" s="218" t="s">
        <v>44</v>
      </c>
      <c r="F3" s="219"/>
      <c r="G3" s="219"/>
      <c r="H3" s="219"/>
      <c r="I3" s="220"/>
    </row>
    <row r="4" spans="1:12" ht="15" customHeight="1" x14ac:dyDescent="0.4"/>
    <row r="5" spans="1:12" ht="15" customHeight="1" thickBot="1" x14ac:dyDescent="0.45">
      <c r="B5" s="2" t="s">
        <v>5</v>
      </c>
      <c r="C5" s="89" t="s">
        <v>6</v>
      </c>
      <c r="D5" s="89"/>
      <c r="E5" s="89"/>
      <c r="F5" s="89"/>
      <c r="G5" s="89"/>
      <c r="L5" s="47"/>
    </row>
    <row r="6" spans="1:12" ht="15" customHeight="1" x14ac:dyDescent="0.4">
      <c r="C6" s="87" t="s">
        <v>7</v>
      </c>
      <c r="D6" s="5" t="s">
        <v>49</v>
      </c>
      <c r="E6" s="39">
        <v>256140178</v>
      </c>
      <c r="F6" s="215"/>
      <c r="G6" s="215"/>
      <c r="H6" s="215"/>
      <c r="I6" s="215"/>
      <c r="L6" s="47"/>
    </row>
    <row r="7" spans="1:12" ht="15" customHeight="1" x14ac:dyDescent="0.4">
      <c r="C7" s="159"/>
      <c r="D7" s="6" t="s">
        <v>50</v>
      </c>
      <c r="E7" s="40">
        <v>791285918</v>
      </c>
      <c r="F7" s="215"/>
      <c r="G7" s="215"/>
      <c r="H7" s="215"/>
      <c r="I7" s="215"/>
      <c r="L7" s="47"/>
    </row>
    <row r="8" spans="1:12" ht="15" customHeight="1" thickBot="1" x14ac:dyDescent="0.45">
      <c r="C8" s="109" t="s">
        <v>32</v>
      </c>
      <c r="D8" s="110"/>
      <c r="E8" s="41">
        <f>SUM(E6:E7)</f>
        <v>1047426096</v>
      </c>
      <c r="F8" s="7"/>
      <c r="G8" s="7"/>
      <c r="H8" s="7"/>
      <c r="I8" s="7"/>
    </row>
    <row r="9" spans="1:12" ht="21" customHeight="1" x14ac:dyDescent="0.4">
      <c r="C9" s="165" t="s">
        <v>8</v>
      </c>
      <c r="D9" s="166"/>
      <c r="E9" s="166"/>
      <c r="F9" s="223" t="s">
        <v>41</v>
      </c>
      <c r="G9" s="223"/>
      <c r="H9" s="223"/>
      <c r="I9" s="224"/>
    </row>
    <row r="10" spans="1:12" ht="22.15" customHeight="1" x14ac:dyDescent="0.4">
      <c r="C10" s="167"/>
      <c r="D10" s="168"/>
      <c r="E10" s="168"/>
      <c r="F10" s="8" t="s">
        <v>24</v>
      </c>
      <c r="G10" s="8" t="s">
        <v>25</v>
      </c>
      <c r="H10" s="8" t="s">
        <v>26</v>
      </c>
      <c r="I10" s="9" t="s">
        <v>27</v>
      </c>
    </row>
    <row r="11" spans="1:12" ht="15" customHeight="1" x14ac:dyDescent="0.4">
      <c r="C11" s="176" t="s">
        <v>28</v>
      </c>
      <c r="D11" s="171" t="s">
        <v>51</v>
      </c>
      <c r="E11" s="10">
        <v>128070089</v>
      </c>
      <c r="F11" s="11"/>
      <c r="G11" s="12">
        <v>50</v>
      </c>
      <c r="H11" s="13">
        <v>5000</v>
      </c>
      <c r="I11" s="14" t="s">
        <v>45</v>
      </c>
    </row>
    <row r="12" spans="1:12" ht="15" customHeight="1" thickBot="1" x14ac:dyDescent="0.45">
      <c r="C12" s="177"/>
      <c r="D12" s="172"/>
      <c r="E12" s="10"/>
      <c r="F12" s="11"/>
      <c r="G12" s="12"/>
      <c r="H12" s="13"/>
      <c r="I12" s="14"/>
    </row>
    <row r="13" spans="1:12" ht="15" customHeight="1" thickBot="1" x14ac:dyDescent="0.45">
      <c r="C13" s="177"/>
      <c r="D13" s="15" t="s">
        <v>30</v>
      </c>
      <c r="E13" s="16">
        <v>128070089</v>
      </c>
      <c r="F13" s="17"/>
      <c r="G13" s="18"/>
      <c r="H13" s="17"/>
      <c r="I13" s="19"/>
    </row>
    <row r="14" spans="1:12" ht="15" customHeight="1" x14ac:dyDescent="0.4">
      <c r="C14" s="177"/>
      <c r="D14" s="173" t="s">
        <v>52</v>
      </c>
      <c r="E14" s="20">
        <v>395642959</v>
      </c>
      <c r="F14" s="11"/>
      <c r="G14" s="12">
        <v>50</v>
      </c>
      <c r="H14" s="13">
        <v>5000</v>
      </c>
      <c r="I14" s="14" t="s">
        <v>45</v>
      </c>
    </row>
    <row r="15" spans="1:12" ht="15" customHeight="1" thickBot="1" x14ac:dyDescent="0.45">
      <c r="C15" s="177"/>
      <c r="D15" s="172"/>
      <c r="E15" s="10"/>
      <c r="F15" s="11"/>
      <c r="G15" s="12"/>
      <c r="H15" s="13"/>
      <c r="I15" s="14"/>
    </row>
    <row r="16" spans="1:12" ht="15" customHeight="1" thickBot="1" x14ac:dyDescent="0.45">
      <c r="C16" s="177"/>
      <c r="D16" s="15" t="s">
        <v>30</v>
      </c>
      <c r="E16" s="16">
        <v>395642959</v>
      </c>
      <c r="F16" s="17"/>
      <c r="G16" s="18"/>
      <c r="H16" s="17"/>
      <c r="I16" s="19"/>
    </row>
    <row r="17" spans="2:9" ht="15" customHeight="1" x14ac:dyDescent="0.4">
      <c r="C17" s="174" t="s">
        <v>31</v>
      </c>
      <c r="D17" s="173" t="s">
        <v>53</v>
      </c>
      <c r="E17" s="20">
        <v>110520000</v>
      </c>
      <c r="F17" s="21">
        <v>2000</v>
      </c>
      <c r="G17" s="22" t="s">
        <v>29</v>
      </c>
      <c r="H17" s="23" t="s">
        <v>29</v>
      </c>
      <c r="I17" s="24" t="s">
        <v>45</v>
      </c>
    </row>
    <row r="18" spans="2:9" ht="15" customHeight="1" thickBot="1" x14ac:dyDescent="0.45">
      <c r="C18" s="174"/>
      <c r="D18" s="172"/>
      <c r="E18" s="10"/>
      <c r="F18" s="11"/>
      <c r="G18" s="12"/>
      <c r="H18" s="13"/>
      <c r="I18" s="14"/>
    </row>
    <row r="19" spans="2:9" ht="15" customHeight="1" thickBot="1" x14ac:dyDescent="0.45">
      <c r="C19" s="175"/>
      <c r="D19" s="15" t="s">
        <v>30</v>
      </c>
      <c r="E19" s="16">
        <v>110520000</v>
      </c>
      <c r="F19" s="17"/>
      <c r="G19" s="18"/>
      <c r="H19" s="25"/>
      <c r="I19" s="19"/>
    </row>
    <row r="20" spans="2:9" ht="15" customHeight="1" thickBot="1" x14ac:dyDescent="0.45">
      <c r="C20" s="225" t="s">
        <v>32</v>
      </c>
      <c r="D20" s="226"/>
      <c r="E20" s="26">
        <f>E13+E16+E19</f>
        <v>634233048</v>
      </c>
      <c r="F20" s="27"/>
      <c r="G20" s="28"/>
      <c r="H20" s="29"/>
      <c r="I20" s="30"/>
    </row>
    <row r="21" spans="2:9" ht="15" customHeight="1" x14ac:dyDescent="0.4">
      <c r="C21" s="227" t="s">
        <v>47</v>
      </c>
      <c r="D21" s="228"/>
      <c r="E21" s="31">
        <v>115761</v>
      </c>
      <c r="F21" s="229"/>
      <c r="G21" s="229"/>
      <c r="H21" s="229"/>
      <c r="I21" s="229"/>
    </row>
    <row r="22" spans="2:9" ht="15" customHeight="1" thickBot="1" x14ac:dyDescent="0.45">
      <c r="C22" s="221" t="s">
        <v>48</v>
      </c>
      <c r="D22" s="222"/>
      <c r="E22" s="32">
        <v>7979</v>
      </c>
      <c r="F22" s="43"/>
      <c r="G22" s="43"/>
      <c r="H22" s="43"/>
      <c r="I22" s="43"/>
    </row>
    <row r="23" spans="2:9" ht="15" customHeight="1" x14ac:dyDescent="0.4">
      <c r="C23" s="230" t="s">
        <v>54</v>
      </c>
      <c r="D23" s="231"/>
      <c r="E23" s="234">
        <f>E8/(E21+E22)</f>
        <v>8464.7332794569265</v>
      </c>
      <c r="F23" s="43"/>
      <c r="G23" s="43"/>
      <c r="H23" s="43"/>
      <c r="I23" s="43"/>
    </row>
    <row r="24" spans="2:9" ht="15" customHeight="1" thickBot="1" x14ac:dyDescent="0.45">
      <c r="C24" s="232"/>
      <c r="D24" s="233"/>
      <c r="E24" s="235"/>
      <c r="F24" s="215"/>
      <c r="G24" s="215"/>
      <c r="H24" s="215"/>
      <c r="I24" s="215"/>
    </row>
    <row r="25" spans="2:9" ht="15" customHeight="1" x14ac:dyDescent="0.4">
      <c r="C25" s="34" t="s">
        <v>34</v>
      </c>
      <c r="D25" s="34"/>
      <c r="E25" s="34"/>
      <c r="F25" s="34"/>
      <c r="G25" s="34"/>
      <c r="H25" s="34"/>
      <c r="I25" s="34"/>
    </row>
    <row r="26" spans="2:9" ht="15" customHeight="1" x14ac:dyDescent="0.4">
      <c r="C26" s="34" t="s">
        <v>38</v>
      </c>
      <c r="D26" s="34"/>
      <c r="E26" s="34"/>
      <c r="F26" s="34"/>
      <c r="G26" s="34"/>
      <c r="H26" s="34"/>
      <c r="I26" s="34"/>
    </row>
    <row r="27" spans="2:9" ht="15" customHeight="1" x14ac:dyDescent="0.4"/>
    <row r="28" spans="2:9" ht="15" customHeight="1" x14ac:dyDescent="0.4">
      <c r="B28" s="2" t="s">
        <v>10</v>
      </c>
      <c r="C28" s="89" t="s">
        <v>11</v>
      </c>
      <c r="D28" s="89"/>
      <c r="E28" s="89"/>
      <c r="F28" s="89"/>
      <c r="G28" s="89"/>
    </row>
    <row r="29" spans="2:9" ht="12.75" thickBot="1" x14ac:dyDescent="0.45">
      <c r="C29" s="42"/>
      <c r="D29" s="42"/>
      <c r="E29" s="236" t="s">
        <v>12</v>
      </c>
      <c r="F29" s="236"/>
      <c r="G29" s="236"/>
      <c r="H29" s="236" t="s">
        <v>13</v>
      </c>
      <c r="I29" s="236"/>
    </row>
    <row r="30" spans="2:9" ht="15" customHeight="1" x14ac:dyDescent="0.4">
      <c r="C30" s="143" t="s">
        <v>14</v>
      </c>
      <c r="D30" s="144"/>
      <c r="E30" s="197"/>
      <c r="F30" s="198"/>
      <c r="G30" s="199"/>
      <c r="H30" s="197"/>
      <c r="I30" s="200"/>
    </row>
    <row r="31" spans="2:9" ht="15" customHeight="1" thickBot="1" x14ac:dyDescent="0.45">
      <c r="C31" s="237" t="s">
        <v>15</v>
      </c>
      <c r="D31" s="238"/>
      <c r="E31" s="203"/>
      <c r="F31" s="201"/>
      <c r="G31" s="204"/>
      <c r="H31" s="201"/>
      <c r="I31" s="202"/>
    </row>
    <row r="32" spans="2:9" ht="15" customHeight="1" thickBot="1" x14ac:dyDescent="0.45">
      <c r="C32" s="239" t="s">
        <v>36</v>
      </c>
      <c r="D32" s="240"/>
      <c r="E32" s="147">
        <v>30</v>
      </c>
      <c r="F32" s="148"/>
      <c r="G32" s="148"/>
      <c r="H32" s="148"/>
      <c r="I32" s="149"/>
    </row>
    <row r="33" spans="2:9" ht="15" customHeight="1" x14ac:dyDescent="0.4">
      <c r="C33" s="35" t="s">
        <v>42</v>
      </c>
      <c r="D33" s="35"/>
      <c r="E33" s="36"/>
      <c r="F33" s="36"/>
      <c r="G33" s="36"/>
      <c r="H33" s="36"/>
      <c r="I33" s="36"/>
    </row>
    <row r="34" spans="2:9" ht="15" customHeight="1" x14ac:dyDescent="0.4"/>
    <row r="35" spans="2:9" ht="15" customHeight="1" thickBot="1" x14ac:dyDescent="0.45">
      <c r="B35" s="2" t="s">
        <v>16</v>
      </c>
      <c r="C35" s="89" t="s">
        <v>17</v>
      </c>
      <c r="D35" s="89"/>
      <c r="E35" s="89"/>
      <c r="F35" s="89"/>
      <c r="G35" s="89"/>
    </row>
    <row r="36" spans="2:9" ht="15" customHeight="1" x14ac:dyDescent="0.4">
      <c r="C36" s="150" t="s">
        <v>18</v>
      </c>
      <c r="D36" s="44" t="s">
        <v>19</v>
      </c>
      <c r="E36" s="139">
        <f>E6/E8</f>
        <v>0.24454248273760787</v>
      </c>
      <c r="F36" s="139"/>
      <c r="G36" s="139"/>
      <c r="H36" s="139"/>
      <c r="I36" s="140"/>
    </row>
    <row r="37" spans="2:9" ht="15" customHeight="1" thickBot="1" x14ac:dyDescent="0.45">
      <c r="C37" s="151"/>
      <c r="D37" s="38" t="s">
        <v>20</v>
      </c>
      <c r="E37" s="141">
        <f>E7/E8</f>
        <v>0.75545751726239219</v>
      </c>
      <c r="F37" s="241"/>
      <c r="G37" s="241"/>
      <c r="H37" s="241"/>
      <c r="I37" s="242"/>
    </row>
    <row r="38" spans="2:9" ht="15" customHeight="1" x14ac:dyDescent="0.4"/>
    <row r="39" spans="2:9" ht="15" customHeight="1" thickBot="1" x14ac:dyDescent="0.45">
      <c r="B39" s="2" t="s">
        <v>21</v>
      </c>
      <c r="C39" s="89" t="s">
        <v>22</v>
      </c>
      <c r="D39" s="89"/>
      <c r="E39" s="89"/>
      <c r="F39" s="89"/>
      <c r="G39" s="89"/>
      <c r="H39" s="89"/>
      <c r="I39" s="89"/>
    </row>
    <row r="40" spans="2:9" ht="70.150000000000006" customHeight="1" thickBot="1" x14ac:dyDescent="0.45">
      <c r="C40" s="1" t="s">
        <v>23</v>
      </c>
      <c r="D40" s="178"/>
      <c r="E40" s="179"/>
      <c r="F40" s="179"/>
      <c r="G40" s="179"/>
      <c r="H40" s="179"/>
      <c r="I40" s="180"/>
    </row>
  </sheetData>
  <mergeCells count="40">
    <mergeCell ref="C39:I39"/>
    <mergeCell ref="D40:I40"/>
    <mergeCell ref="C32:D32"/>
    <mergeCell ref="E32:I32"/>
    <mergeCell ref="C35:G35"/>
    <mergeCell ref="C36:C37"/>
    <mergeCell ref="E36:I36"/>
    <mergeCell ref="E37:I37"/>
    <mergeCell ref="C30:D30"/>
    <mergeCell ref="E30:G30"/>
    <mergeCell ref="H30:I30"/>
    <mergeCell ref="C31:D31"/>
    <mergeCell ref="E31:G31"/>
    <mergeCell ref="H31:I31"/>
    <mergeCell ref="C23:D24"/>
    <mergeCell ref="E23:E24"/>
    <mergeCell ref="F24:I24"/>
    <mergeCell ref="C28:G28"/>
    <mergeCell ref="E29:G29"/>
    <mergeCell ref="H29:I29"/>
    <mergeCell ref="C22:D22"/>
    <mergeCell ref="C8:D8"/>
    <mergeCell ref="C9:E10"/>
    <mergeCell ref="F9:I9"/>
    <mergeCell ref="C11:C16"/>
    <mergeCell ref="D11:D12"/>
    <mergeCell ref="D14:D15"/>
    <mergeCell ref="C17:C19"/>
    <mergeCell ref="D17:D18"/>
    <mergeCell ref="C20:D20"/>
    <mergeCell ref="C21:D21"/>
    <mergeCell ref="F21:I21"/>
    <mergeCell ref="C6:C7"/>
    <mergeCell ref="F6:I6"/>
    <mergeCell ref="F7:I7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84" orientation="portrait" r:id="rId1"/>
  <headerFooter scaleWithDoc="0" alignWithMargins="0"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効果検証様式（集計値）</vt:lpstr>
      <vt:lpstr>R3.4</vt:lpstr>
      <vt:lpstr>R3.5</vt:lpstr>
      <vt:lpstr>R3.6</vt:lpstr>
      <vt:lpstr>R3.7</vt:lpstr>
      <vt:lpstr>R3.8</vt:lpstr>
      <vt:lpstr>R3.9</vt:lpstr>
      <vt:lpstr>R3.10</vt:lpstr>
      <vt:lpstr>R3.11</vt:lpstr>
      <vt:lpstr>R3.12</vt:lpstr>
      <vt:lpstr>R4.1</vt:lpstr>
      <vt:lpstr>R4.2</vt:lpstr>
      <vt:lpstr>R4.3</vt:lpstr>
      <vt:lpstr>R4.4</vt:lpstr>
      <vt:lpstr>R4.5</vt:lpstr>
      <vt:lpstr>R4.6</vt:lpstr>
      <vt:lpstr>R4.7</vt:lpstr>
      <vt:lpstr>R4.8</vt:lpstr>
      <vt:lpstr>R4.9</vt:lpstr>
      <vt:lpstr>R4.10</vt:lpstr>
      <vt:lpstr>R3.10!Print_Area</vt:lpstr>
      <vt:lpstr>R3.11!Print_Area</vt:lpstr>
      <vt:lpstr>R3.12!Print_Area</vt:lpstr>
      <vt:lpstr>R3.4!Print_Area</vt:lpstr>
      <vt:lpstr>R3.5!Print_Area</vt:lpstr>
      <vt:lpstr>R3.6!Print_Area</vt:lpstr>
      <vt:lpstr>R3.7!Print_Area</vt:lpstr>
      <vt:lpstr>R3.8!Print_Area</vt:lpstr>
      <vt:lpstr>R3.9!Print_Area</vt:lpstr>
      <vt:lpstr>R4.1!Print_Area</vt:lpstr>
      <vt:lpstr>R4.10!Print_Area</vt:lpstr>
      <vt:lpstr>R4.2!Print_Area</vt:lpstr>
      <vt:lpstr>R4.3!Print_Area</vt:lpstr>
      <vt:lpstr>R4.4!Print_Area</vt:lpstr>
      <vt:lpstr>R4.5!Print_Area</vt:lpstr>
      <vt:lpstr>R4.6!Print_Area</vt:lpstr>
      <vt:lpstr>R4.7!Print_Area</vt:lpstr>
      <vt:lpstr>R4.8!Print_Area</vt:lpstr>
      <vt:lpstr>R4.9!Print_Area</vt:lpstr>
      <vt:lpstr>'効果検証様式（集計値）'!Print_Area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2024-12-18T00:40:06Z</dcterms:modified>
  <cp:category/>
  <cp:contentStatus/>
</cp:coreProperties>
</file>