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9630FA0-7D38-40C2-87B7-0EEA24CB583C}" xr6:coauthVersionLast="47" xr6:coauthVersionMax="47" xr10:uidLastSave="{00000000-0000-0000-0000-000000000000}"/>
  <bookViews>
    <workbookView xWindow="-120" yWindow="-120" windowWidth="29040" windowHeight="15840" tabRatio="796" xr2:uid="{00000000-000D-0000-FFFF-FFFF00000000}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5" r:id="rId5"/>
    <sheet name="R5.2" sheetId="116" r:id="rId6"/>
    <sheet name="R5.3" sheetId="117" r:id="rId7"/>
    <sheet name="R5.4" sheetId="118" r:id="rId8"/>
    <sheet name="R5.5" sheetId="119" r:id="rId9"/>
    <sheet name="R5.6" sheetId="120" r:id="rId10"/>
    <sheet name="R5.7" sheetId="121" r:id="rId11"/>
    <sheet name="R5.8" sheetId="123" r:id="rId12"/>
    <sheet name="R5.9" sheetId="122" r:id="rId13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12" l="1"/>
  <c r="E31" i="112"/>
  <c r="E19" i="112"/>
  <c r="E18" i="112"/>
  <c r="E19" i="84"/>
  <c r="E18" i="84"/>
  <c r="E9" i="84"/>
  <c r="E21" i="1"/>
  <c r="E20" i="1"/>
  <c r="E15" i="122" l="1"/>
  <c r="E15" i="114"/>
  <c r="E15" i="123"/>
  <c r="E9" i="123"/>
  <c r="E29" i="1" l="1"/>
  <c r="E14" i="116" l="1"/>
  <c r="E14" i="115"/>
  <c r="E19" i="122"/>
  <c r="E18" i="122"/>
  <c r="E9" i="122"/>
  <c r="E32" i="122" s="1"/>
  <c r="E19" i="121"/>
  <c r="E18" i="121"/>
  <c r="E15" i="121"/>
  <c r="E9" i="121"/>
  <c r="E32" i="121" s="1"/>
  <c r="E19" i="120"/>
  <c r="E18" i="120"/>
  <c r="E15" i="120"/>
  <c r="E9" i="120"/>
  <c r="E31" i="120" s="1"/>
  <c r="E19" i="119"/>
  <c r="E18" i="119"/>
  <c r="E15" i="119"/>
  <c r="E9" i="119"/>
  <c r="E31" i="119" s="1"/>
  <c r="E19" i="118"/>
  <c r="E18" i="118"/>
  <c r="E15" i="118"/>
  <c r="E9" i="118"/>
  <c r="E31" i="118" s="1"/>
  <c r="E19" i="117"/>
  <c r="E18" i="117"/>
  <c r="E15" i="117"/>
  <c r="E9" i="117"/>
  <c r="E32" i="117" s="1"/>
  <c r="E19" i="116"/>
  <c r="E18" i="116"/>
  <c r="E15" i="116"/>
  <c r="E9" i="116"/>
  <c r="E32" i="116" s="1"/>
  <c r="E19" i="115"/>
  <c r="E18" i="115"/>
  <c r="E15" i="115"/>
  <c r="E9" i="115"/>
  <c r="E31" i="115" s="1"/>
  <c r="E19" i="114"/>
  <c r="E18" i="114"/>
  <c r="E9" i="114"/>
  <c r="E32" i="114" s="1"/>
  <c r="E31" i="122" l="1"/>
  <c r="E32" i="120"/>
  <c r="E31" i="117"/>
  <c r="E31" i="116"/>
  <c r="E31" i="121"/>
  <c r="E32" i="119"/>
  <c r="E32" i="118"/>
  <c r="E32" i="115"/>
  <c r="E31" i="114"/>
  <c r="E15" i="112" l="1"/>
  <c r="E9" i="112"/>
  <c r="E15" i="84" l="1"/>
  <c r="E32" i="84" l="1"/>
  <c r="E31" i="84"/>
  <c r="E11" i="1"/>
  <c r="E33" i="1" l="1"/>
  <c r="E34" i="1"/>
  <c r="E17" i="1"/>
</calcChain>
</file>

<file path=xl/sharedStrings.xml><?xml version="1.0" encoding="utf-8"?>
<sst xmlns="http://schemas.openxmlformats.org/spreadsheetml/2006/main" count="541" uniqueCount="55">
  <si>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</si>
  <si>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</si>
  <si>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</si>
  <si>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</si>
  <si>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</si>
  <si>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</si>
  <si>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</si>
  <si>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</si>
  <si>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</si>
  <si>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</si>
  <si>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</si>
  <si>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</si>
  <si>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</si>
  <si>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</si>
  <si>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</si>
  <si>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</si>
  <si>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</si>
  <si>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</si>
  <si>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</si>
  <si>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</si>
  <si>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</si>
  <si>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</si>
  <si>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</si>
  <si>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</si>
  <si>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</si>
  <si>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</si>
  <si>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</si>
  <si>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</si>
  <si>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</si>
  <si>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</si>
  <si>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</si>
  <si>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</si>
  <si>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</si>
  <si>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</si>
  <si>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</si>
  <si>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</si>
  <si>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</si>
  <si>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</si>
  <si>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</si>
  <si>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</si>
  <si>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</si>
  <si>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</si>
  <si>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</si>
  <si>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</si>
  <si>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</si>
  <si>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</si>
  <si>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</si>
  <si>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</si>
  <si>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長崎県</t>
    <rPh sb="0" eb="3">
      <t>ナガサキケン</t>
    </rPh>
    <phoneticPr fontId="1"/>
  </si>
  <si>
    <t>ながさきで心呼吸の旅キャンペーン</t>
    <rPh sb="5" eb="6">
      <t>ココロ</t>
    </rPh>
    <rPh sb="6" eb="8">
      <t>コキュウ</t>
    </rPh>
    <rPh sb="9" eb="10">
      <t>タビ</t>
    </rPh>
    <phoneticPr fontId="1"/>
  </si>
  <si>
    <t>ながさきで心呼吸の旅キャンペーン（R4.10.11～R5.9.30）</t>
    <rPh sb="5" eb="6">
      <t>ココロ</t>
    </rPh>
    <rPh sb="6" eb="8">
      <t>コキュウ</t>
    </rPh>
    <rPh sb="9" eb="10">
      <t>タビ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</si>
  <si>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</si>
  <si>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</si>
  <si>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・過去の実績や予約状況を確認しながら、必要に応じて事業者へ予算配分を行うとともに、予算の執行管理に努め、販売の機会損失が生じないよう適宜対応した。
・不正行為の禁止、関係法令等遵守をマニュアル等に記載し周知した。
・公的証明書の提出を求める等、利用者の本人確認を行った。
・クーポンは、特殊デザインによる偽造防止策や、管理番号による不正防止策を実施した。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</si>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</sst>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57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top"/>
    </xf>
    <xf numFmtId="0" fontId="2" fillId="0" borderId="17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57" fontId="2" fillId="0" borderId="2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3" fontId="2" fillId="0" borderId="39" xfId="0" applyNumberFormat="1" applyFont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38" fontId="2" fillId="0" borderId="19" xfId="2" applyFont="1" applyBorder="1" applyAlignment="1">
      <alignment horizontal="right" vertical="center"/>
    </xf>
    <xf numFmtId="38" fontId="2" fillId="0" borderId="20" xfId="2" applyFont="1" applyBorder="1" applyAlignment="1">
      <alignment horizontal="right" vertical="center"/>
    </xf>
    <xf numFmtId="38" fontId="2" fillId="0" borderId="27" xfId="2" applyFont="1" applyBorder="1" applyAlignment="1">
      <alignment horizontal="right" vertical="center"/>
    </xf>
    <xf numFmtId="38" fontId="2" fillId="0" borderId="28" xfId="2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57" fontId="2" fillId="2" borderId="16" xfId="0" applyNumberFormat="1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/>
    </xf>
    <xf numFmtId="57" fontId="2" fillId="2" borderId="4" xfId="0" applyNumberFormat="1" applyFont="1" applyFill="1" applyBorder="1" applyAlignment="1">
      <alignment horizontal="center" vertical="center"/>
    </xf>
    <xf numFmtId="57" fontId="2" fillId="2" borderId="3" xfId="0" applyNumberFormat="1" applyFont="1" applyFill="1" applyBorder="1" applyAlignment="1">
      <alignment horizontal="center" vertical="center"/>
    </xf>
    <xf numFmtId="57" fontId="2" fillId="2" borderId="5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0.625" style="3" customWidth="1"/>
    <col min="5" max="5" width="25.625" style="3" customWidth="1"/>
    <col min="6" max="6" width="10.625" style="3" customWidth="1"/>
    <col min="7" max="7" width="15.625" style="3" customWidth="1"/>
    <col min="8" max="8" width="0.875" style="3" customWidth="1"/>
    <col min="9" max="10" width="9" style="3" customWidth="1"/>
    <col min="11" max="16384" width="9" style="3"/>
  </cols>
  <sheetData>
    <row r="1" spans="1:8" ht="18.75" customHeight="1" x14ac:dyDescent="0.4">
      <c r="A1" s="66" t="s">
        <v>0</v>
      </c>
      <c r="B1" s="66"/>
      <c r="C1" s="66"/>
      <c r="D1" s="66"/>
      <c r="E1" s="66"/>
      <c r="F1" s="66"/>
      <c r="G1" s="66"/>
      <c r="H1" s="2"/>
    </row>
    <row r="2" spans="1:8" x14ac:dyDescent="0.4">
      <c r="B2" s="4"/>
      <c r="C2" s="5" t="s">
        <v>1</v>
      </c>
      <c r="D2" s="6" t="s">
        <v>48</v>
      </c>
      <c r="E2" s="2"/>
      <c r="F2" s="5" t="s">
        <v>2</v>
      </c>
      <c r="G2" s="7">
        <v>45632</v>
      </c>
    </row>
    <row r="3" spans="1:8" ht="15" customHeight="1" x14ac:dyDescent="0.4">
      <c r="B3" s="4"/>
      <c r="C3" s="2"/>
      <c r="D3" s="2"/>
      <c r="E3" s="2"/>
      <c r="F3" s="2"/>
      <c r="G3" s="2"/>
      <c r="H3" s="2"/>
    </row>
    <row r="4" spans="1:8" ht="15" customHeight="1" thickBot="1" x14ac:dyDescent="0.45">
      <c r="B4" s="3" t="s">
        <v>3</v>
      </c>
      <c r="C4" s="36" t="s">
        <v>4</v>
      </c>
      <c r="D4" s="36"/>
      <c r="E4" s="36"/>
      <c r="F4" s="36"/>
      <c r="G4" s="2"/>
    </row>
    <row r="5" spans="1:8" ht="32.25" customHeight="1" thickBot="1" x14ac:dyDescent="0.45">
      <c r="C5" s="67" t="s">
        <v>46</v>
      </c>
      <c r="D5" s="68"/>
      <c r="E5" s="30" t="s">
        <v>50</v>
      </c>
      <c r="F5" s="30"/>
      <c r="G5" s="31"/>
      <c r="H5" s="8"/>
    </row>
    <row r="6" spans="1:8" ht="15" customHeight="1" x14ac:dyDescent="0.4"/>
    <row r="7" spans="1:8" ht="15" customHeight="1" thickBot="1" x14ac:dyDescent="0.45">
      <c r="B7" s="3" t="s">
        <v>6</v>
      </c>
      <c r="C7" s="36" t="s">
        <v>7</v>
      </c>
      <c r="D7" s="36"/>
      <c r="E7" s="36"/>
      <c r="F7" s="36"/>
    </row>
    <row r="8" spans="1:8" ht="15" customHeight="1" x14ac:dyDescent="0.4">
      <c r="C8" s="50" t="s">
        <v>8</v>
      </c>
      <c r="D8" s="9" t="s">
        <v>9</v>
      </c>
      <c r="E8" s="52">
        <v>36844322533</v>
      </c>
      <c r="F8" s="52"/>
      <c r="G8" s="53"/>
      <c r="H8" s="8"/>
    </row>
    <row r="9" spans="1:8" ht="15" customHeight="1" x14ac:dyDescent="0.4">
      <c r="C9" s="51"/>
      <c r="D9" s="10" t="s">
        <v>10</v>
      </c>
      <c r="E9" s="54">
        <v>315451603</v>
      </c>
      <c r="F9" s="54"/>
      <c r="G9" s="55"/>
      <c r="H9" s="8"/>
    </row>
    <row r="10" spans="1:8" ht="15" customHeight="1" x14ac:dyDescent="0.4">
      <c r="C10" s="51"/>
      <c r="D10" s="11" t="s">
        <v>11</v>
      </c>
      <c r="E10" s="56">
        <v>7864346446</v>
      </c>
      <c r="F10" s="56"/>
      <c r="G10" s="57"/>
      <c r="H10" s="8"/>
    </row>
    <row r="11" spans="1:8" ht="15" customHeight="1" thickBot="1" x14ac:dyDescent="0.45">
      <c r="C11" s="64" t="s">
        <v>36</v>
      </c>
      <c r="D11" s="65"/>
      <c r="E11" s="61">
        <f>SUM(E8:G10)</f>
        <v>45024120582</v>
      </c>
      <c r="F11" s="62"/>
      <c r="G11" s="63"/>
      <c r="H11" s="8"/>
    </row>
    <row r="12" spans="1:8" ht="15" customHeight="1" x14ac:dyDescent="0.4">
      <c r="C12" s="58" t="s">
        <v>12</v>
      </c>
      <c r="D12" s="59"/>
      <c r="E12" s="59"/>
      <c r="F12" s="59"/>
      <c r="G12" s="60"/>
      <c r="H12" s="12"/>
    </row>
    <row r="13" spans="1:8" ht="15" customHeight="1" x14ac:dyDescent="0.4">
      <c r="C13" s="69" t="s">
        <v>13</v>
      </c>
      <c r="D13" s="10" t="s">
        <v>14</v>
      </c>
      <c r="E13" s="54">
        <v>7293845922</v>
      </c>
      <c r="F13" s="54"/>
      <c r="G13" s="55"/>
      <c r="H13" s="13"/>
    </row>
    <row r="14" spans="1:8" ht="15" customHeight="1" x14ac:dyDescent="0.4">
      <c r="C14" s="69"/>
      <c r="D14" s="10" t="s">
        <v>15</v>
      </c>
      <c r="E14" s="54">
        <v>70827229</v>
      </c>
      <c r="F14" s="54"/>
      <c r="G14" s="55"/>
      <c r="H14" s="13"/>
    </row>
    <row r="15" spans="1:8" ht="15" customHeight="1" x14ac:dyDescent="0.4">
      <c r="C15" s="69"/>
      <c r="D15" s="10" t="s">
        <v>16</v>
      </c>
      <c r="E15" s="54">
        <v>1998968213</v>
      </c>
      <c r="F15" s="54"/>
      <c r="G15" s="55"/>
      <c r="H15" s="13"/>
    </row>
    <row r="16" spans="1:8" ht="15" customHeight="1" x14ac:dyDescent="0.4">
      <c r="C16" s="75" t="s">
        <v>17</v>
      </c>
      <c r="D16" s="76"/>
      <c r="E16" s="54">
        <v>5382848956</v>
      </c>
      <c r="F16" s="54"/>
      <c r="G16" s="55"/>
      <c r="H16" s="13"/>
    </row>
    <row r="17" spans="2:8" ht="15" customHeight="1" thickBot="1" x14ac:dyDescent="0.45">
      <c r="C17" s="64" t="s">
        <v>36</v>
      </c>
      <c r="D17" s="65"/>
      <c r="E17" s="61">
        <f>SUM(E13:G16)</f>
        <v>14746490320</v>
      </c>
      <c r="F17" s="62"/>
      <c r="G17" s="63"/>
      <c r="H17" s="13"/>
    </row>
    <row r="18" spans="2:8" ht="15" customHeight="1" x14ac:dyDescent="0.4">
      <c r="C18" s="70" t="s">
        <v>40</v>
      </c>
      <c r="D18" s="71"/>
      <c r="E18" s="52">
        <v>2557124</v>
      </c>
      <c r="F18" s="52"/>
      <c r="G18" s="53"/>
      <c r="H18" s="13"/>
    </row>
    <row r="19" spans="2:8" ht="15" customHeight="1" thickBot="1" x14ac:dyDescent="0.45">
      <c r="C19" s="77" t="s">
        <v>37</v>
      </c>
      <c r="D19" s="78"/>
      <c r="E19" s="72">
        <v>24722</v>
      </c>
      <c r="F19" s="72"/>
      <c r="G19" s="73"/>
      <c r="H19" s="8"/>
    </row>
    <row r="20" spans="2:8" ht="15" customHeight="1" x14ac:dyDescent="0.4">
      <c r="C20" s="70" t="s">
        <v>18</v>
      </c>
      <c r="D20" s="71"/>
      <c r="E20" s="56">
        <f>(E8+E10)/E18</f>
        <v>17483.965962933358</v>
      </c>
      <c r="F20" s="56"/>
      <c r="G20" s="57"/>
      <c r="H20" s="8"/>
    </row>
    <row r="21" spans="2:8" ht="15" customHeight="1" thickBot="1" x14ac:dyDescent="0.45">
      <c r="C21" s="77" t="s">
        <v>52</v>
      </c>
      <c r="D21" s="78"/>
      <c r="E21" s="72">
        <f>E9/E19</f>
        <v>12759.954817571394</v>
      </c>
      <c r="F21" s="72"/>
      <c r="G21" s="73"/>
      <c r="H21" s="8"/>
    </row>
    <row r="22" spans="2:8" ht="15" customHeight="1" x14ac:dyDescent="0.4">
      <c r="C22" s="8" t="s">
        <v>41</v>
      </c>
      <c r="D22" s="8"/>
      <c r="E22" s="8"/>
      <c r="F22" s="8"/>
      <c r="G22" s="8"/>
      <c r="H22" s="8"/>
    </row>
    <row r="23" spans="2:8" ht="15" customHeight="1" x14ac:dyDescent="0.4">
      <c r="C23" s="8" t="s">
        <v>47</v>
      </c>
      <c r="D23" s="8"/>
      <c r="E23" s="8"/>
      <c r="F23" s="8"/>
      <c r="G23" s="8"/>
      <c r="H23" s="8"/>
    </row>
    <row r="24" spans="2:8" ht="15" customHeight="1" x14ac:dyDescent="0.4"/>
    <row r="25" spans="2:8" ht="15" customHeight="1" x14ac:dyDescent="0.4">
      <c r="B25" s="3" t="s">
        <v>19</v>
      </c>
      <c r="C25" s="36" t="s">
        <v>20</v>
      </c>
      <c r="D25" s="36"/>
      <c r="E25" s="36"/>
      <c r="F25" s="36"/>
    </row>
    <row r="26" spans="2:8" ht="12.75" thickBot="1" x14ac:dyDescent="0.45">
      <c r="C26" s="2"/>
      <c r="D26" s="2"/>
      <c r="E26" s="14" t="s">
        <v>21</v>
      </c>
      <c r="F26" s="74" t="s">
        <v>22</v>
      </c>
      <c r="G26" s="74"/>
      <c r="H26" s="14"/>
    </row>
    <row r="27" spans="2:8" ht="15" customHeight="1" x14ac:dyDescent="0.4">
      <c r="C27" s="41" t="s">
        <v>23</v>
      </c>
      <c r="D27" s="42"/>
      <c r="E27" s="15">
        <v>44845</v>
      </c>
      <c r="F27" s="32">
        <v>45199</v>
      </c>
      <c r="G27" s="33"/>
      <c r="H27" s="16"/>
    </row>
    <row r="28" spans="2:8" ht="15" customHeight="1" thickBot="1" x14ac:dyDescent="0.45">
      <c r="C28" s="43" t="s">
        <v>24</v>
      </c>
      <c r="D28" s="44"/>
      <c r="E28" s="17">
        <v>44845</v>
      </c>
      <c r="F28" s="34">
        <v>45199</v>
      </c>
      <c r="G28" s="35"/>
      <c r="H28" s="16"/>
    </row>
    <row r="29" spans="2:8" ht="15" customHeight="1" thickBot="1" x14ac:dyDescent="0.45">
      <c r="C29" s="43" t="s">
        <v>43</v>
      </c>
      <c r="D29" s="44"/>
      <c r="E29" s="47">
        <f>'R4.10'!E27+'R4.11'!E27+'R4.12'!E27+'R5.1'!E27+'R5.2'!E27+'R5.3'!E27+'R5.4'!E27+'R5.5'!E27+'R5.6'!E27+'R5.7'!E27+'R5.9'!E27</f>
        <v>291</v>
      </c>
      <c r="F29" s="48"/>
      <c r="G29" s="49"/>
      <c r="H29" s="16"/>
    </row>
    <row r="30" spans="2:8" ht="15" customHeight="1" x14ac:dyDescent="0.4">
      <c r="C30" s="18" t="s">
        <v>44</v>
      </c>
      <c r="D30" s="18"/>
      <c r="E30" s="19"/>
      <c r="F30" s="19"/>
      <c r="G30" s="19"/>
      <c r="H30" s="16"/>
    </row>
    <row r="31" spans="2:8" ht="15" customHeight="1" x14ac:dyDescent="0.4"/>
    <row r="32" spans="2:8" ht="15" customHeight="1" thickBot="1" x14ac:dyDescent="0.45">
      <c r="B32" s="3" t="s">
        <v>25</v>
      </c>
      <c r="C32" s="36" t="s">
        <v>26</v>
      </c>
      <c r="D32" s="36"/>
      <c r="E32" s="36"/>
      <c r="F32" s="36"/>
    </row>
    <row r="33" spans="2:8" ht="15" customHeight="1" x14ac:dyDescent="0.4">
      <c r="C33" s="45" t="s">
        <v>27</v>
      </c>
      <c r="D33" s="20" t="s">
        <v>28</v>
      </c>
      <c r="E33" s="37">
        <f>(E8+E9)/E11</f>
        <v>0.82533037082474292</v>
      </c>
      <c r="F33" s="37"/>
      <c r="G33" s="38"/>
    </row>
    <row r="34" spans="2:8" ht="15" customHeight="1" thickBot="1" x14ac:dyDescent="0.45">
      <c r="C34" s="46"/>
      <c r="D34" s="21" t="s">
        <v>29</v>
      </c>
      <c r="E34" s="39">
        <f>E10/E11</f>
        <v>0.17466962917525708</v>
      </c>
      <c r="F34" s="39"/>
      <c r="G34" s="40"/>
    </row>
    <row r="35" spans="2:8" ht="15" customHeight="1" x14ac:dyDescent="0.4"/>
    <row r="36" spans="2:8" ht="15" customHeight="1" thickBot="1" x14ac:dyDescent="0.45">
      <c r="B36" s="3" t="s">
        <v>30</v>
      </c>
      <c r="C36" s="36" t="s">
        <v>31</v>
      </c>
      <c r="D36" s="36"/>
      <c r="E36" s="36"/>
      <c r="F36" s="36"/>
      <c r="G36" s="36"/>
      <c r="H36" s="36"/>
    </row>
    <row r="37" spans="2:8" ht="69.95" customHeight="1" thickBot="1" x14ac:dyDescent="0.45">
      <c r="C37" s="1" t="s">
        <v>32</v>
      </c>
      <c r="D37" s="30" t="s">
        <v>53</v>
      </c>
      <c r="E37" s="30"/>
      <c r="F37" s="30"/>
      <c r="G37" s="31"/>
      <c r="H37" s="8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7542-8609-41BD-A1E6-D1504533D053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3472601826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18258070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388867386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3879727282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555327409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3512713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67392196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408722811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1034955129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230060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1858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16784.617977918802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9826.7330462863301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30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0.89976940188446985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0.10023059811553012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45B8-5213-4BF7-B811-D16C56553C0A}">
  <dimension ref="A1:N35"/>
  <sheetViews>
    <sheetView view="pageBreakPreview" zoomScaleNormal="100" zoomScaleSheetLayoutView="100" workbookViewId="0">
      <selection activeCell="E14" sqref="E14:I14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863118999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1360000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0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864478999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149846783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272000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0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127642044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277760827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72219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141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11951.411664520418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9645.3900709219852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20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1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3017-B8AD-4ED0-AD30-05CC69782711}">
  <dimension ref="A1:N35"/>
  <sheetViews>
    <sheetView view="pageBreakPreview" zoomScaleNormal="100" zoomScaleSheetLayoutView="100" workbookViewId="0">
      <selection activeCell="E33" sqref="E33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5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28" t="s">
        <v>9</v>
      </c>
      <c r="E6" s="85">
        <v>0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0</v>
      </c>
      <c r="F7" s="54"/>
      <c r="G7" s="54"/>
      <c r="H7" s="54"/>
      <c r="I7" s="55"/>
    </row>
    <row r="8" spans="1:14" ht="15" customHeight="1" x14ac:dyDescent="0.4">
      <c r="C8" s="81"/>
      <c r="D8" s="29" t="s">
        <v>11</v>
      </c>
      <c r="E8" s="87">
        <v>0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0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0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0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0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0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0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0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0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 t="s">
        <v>54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 t="s">
        <v>54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5"/>
      <c r="D24" s="25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0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6" t="s">
        <v>28</v>
      </c>
      <c r="E31" s="37" t="s">
        <v>54</v>
      </c>
      <c r="F31" s="37"/>
      <c r="G31" s="37"/>
      <c r="H31" s="37"/>
      <c r="I31" s="38"/>
    </row>
    <row r="32" spans="2:9" ht="15" customHeight="1" thickBot="1" x14ac:dyDescent="0.45">
      <c r="C32" s="46"/>
      <c r="D32" s="27" t="s">
        <v>29</v>
      </c>
      <c r="E32" s="39" t="s">
        <v>54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456B-88F9-4A4D-A797-C12F40134657}">
  <dimension ref="A1:N35"/>
  <sheetViews>
    <sheetView view="pageBreakPreview" zoomScaleNormal="100" zoomScaleSheetLayoutView="100" workbookViewId="0">
      <selection activeCell="E14" sqref="E14:I14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370220902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568400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0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370789302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65123351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113600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0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55019169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120256120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29540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58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12532.867366283006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9800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30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1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Normal="100" zoomScaleSheetLayoutView="100" workbookViewId="0">
      <selection activeCell="E20" sqref="E20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3797351428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17435595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1026475341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4841262364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930752607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4284542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350391182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0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1285428331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240373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1126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20068.089049102851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15484.542628774423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21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0.78797361848575909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0.21202638151424094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E121-69EA-46A6-B3BC-1794295C1E42}">
  <dimension ref="A1:N35"/>
  <sheetViews>
    <sheetView view="pageBreakPreview" zoomScaleNormal="100" zoomScaleSheetLayoutView="100" workbookViewId="0">
      <selection activeCell="E32" sqref="E32:I32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7252685991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71314792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1581358290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8905359073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1778451385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19473519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528493000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378752000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2705169904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433545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4749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20376.302992768917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15016.801853021689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30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0.8224262180741827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0.17757378192581724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5C5C-1B13-44F6-854E-59363799FB48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5088221173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59787531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1207883934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6355892638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1338429944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15465959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398523839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993155000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2745574742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344691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3497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18265.939949113843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17096.806119531026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27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0.80995841138372604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0.1900415886162739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4E13-B883-4D8A-91D5-BC41E130B87E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1308611018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10501109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495949056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1815061183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211403161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1894195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91726652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f>918456000+218977901</f>
        <v>1137433901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1442457909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136616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949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13208.995095742812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11065.446786090622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22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0.72675904225978916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0.27324095774021079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F530-61D7-47BA-9206-5365A3DE97FF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3445213996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26870405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755249306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4227333707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537660540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5122090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137350554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f>401633000+466948475</f>
        <v>868581475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1548714659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274440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2523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15305.579733275034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10650.18034086405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28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0.82134145105474166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0.17865854894525837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A65D-CB3F-4316-8FD7-262F695B50D4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5483509373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61027101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1020247885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6564784359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831924080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11465191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180012095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691970167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1715371533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385612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5253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16866.065521819859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11617.571102227299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31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0.84458775350308501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0.15541224649691499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1CE8-0443-47A2-92D1-312AF6144CAC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1678177268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23215958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731541606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2432934832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269484062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4582724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131201322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309580571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714848679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171554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2449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14046.416137192953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9479.770518579011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28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0.69931722116920225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0.30068277883079769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E02E-833E-4AD8-9688-1F2406EED5E8}">
  <dimension ref="A1:N35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4"/>
  <cols>
    <col min="1" max="1" width="0.75" style="3" customWidth="1"/>
    <col min="2" max="2" width="3.125" style="3" bestFit="1" customWidth="1"/>
    <col min="3" max="3" width="10.625" style="3" customWidth="1"/>
    <col min="4" max="4" width="22.625" style="3" customWidth="1"/>
    <col min="5" max="5" width="14.125" style="3" customWidth="1"/>
    <col min="6" max="6" width="10.625" style="3" customWidth="1"/>
    <col min="7" max="8" width="7.375" style="3" customWidth="1"/>
    <col min="9" max="9" width="10.625" style="3" customWidth="1"/>
    <col min="10" max="10" width="0.8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15" customHeight="1" thickBot="1" x14ac:dyDescent="0.45">
      <c r="B2" s="3" t="s">
        <v>3</v>
      </c>
      <c r="C2" s="36" t="s">
        <v>4</v>
      </c>
      <c r="D2" s="36"/>
      <c r="E2" s="36"/>
      <c r="F2" s="36"/>
      <c r="G2" s="36"/>
      <c r="H2" s="2"/>
    </row>
    <row r="3" spans="1:14" ht="19.5" customHeight="1" thickBot="1" x14ac:dyDescent="0.45">
      <c r="C3" s="67" t="s">
        <v>5</v>
      </c>
      <c r="D3" s="68"/>
      <c r="E3" s="82" t="s">
        <v>49</v>
      </c>
      <c r="F3" s="83"/>
      <c r="G3" s="83"/>
      <c r="H3" s="83"/>
      <c r="I3" s="84"/>
    </row>
    <row r="4" spans="1:14" ht="15" customHeight="1" x14ac:dyDescent="0.4"/>
    <row r="5" spans="1:14" ht="15" customHeight="1" thickBot="1" x14ac:dyDescent="0.45">
      <c r="B5" s="3" t="s">
        <v>6</v>
      </c>
      <c r="C5" s="36" t="s">
        <v>7</v>
      </c>
      <c r="D5" s="36"/>
      <c r="E5" s="36"/>
      <c r="F5" s="36"/>
      <c r="G5" s="36"/>
    </row>
    <row r="6" spans="1:14" ht="15" customHeight="1" x14ac:dyDescent="0.4">
      <c r="C6" s="79" t="s">
        <v>8</v>
      </c>
      <c r="D6" s="9" t="s">
        <v>9</v>
      </c>
      <c r="E6" s="85">
        <v>4084610559</v>
      </c>
      <c r="F6" s="85"/>
      <c r="G6" s="85"/>
      <c r="H6" s="85"/>
      <c r="I6" s="86"/>
    </row>
    <row r="7" spans="1:14" ht="15" customHeight="1" x14ac:dyDescent="0.4">
      <c r="C7" s="80"/>
      <c r="D7" s="10" t="s">
        <v>10</v>
      </c>
      <c r="E7" s="54">
        <v>25112642</v>
      </c>
      <c r="F7" s="54"/>
      <c r="G7" s="54"/>
      <c r="H7" s="54"/>
      <c r="I7" s="55"/>
    </row>
    <row r="8" spans="1:14" ht="15" customHeight="1" x14ac:dyDescent="0.4">
      <c r="C8" s="81"/>
      <c r="D8" s="11" t="s">
        <v>11</v>
      </c>
      <c r="E8" s="87">
        <v>656773642</v>
      </c>
      <c r="F8" s="87"/>
      <c r="G8" s="87"/>
      <c r="H8" s="87"/>
      <c r="I8" s="88"/>
    </row>
    <row r="9" spans="1:14" ht="15" customHeight="1" thickBot="1" x14ac:dyDescent="0.45">
      <c r="C9" s="64" t="s">
        <v>36</v>
      </c>
      <c r="D9" s="65"/>
      <c r="E9" s="61">
        <f>SUM(E6:I8)</f>
        <v>4766496843</v>
      </c>
      <c r="F9" s="62"/>
      <c r="G9" s="62"/>
      <c r="H9" s="62"/>
      <c r="I9" s="63"/>
    </row>
    <row r="10" spans="1:14" ht="15" customHeight="1" x14ac:dyDescent="0.4">
      <c r="C10" s="58" t="s">
        <v>12</v>
      </c>
      <c r="D10" s="59"/>
      <c r="E10" s="59"/>
      <c r="F10" s="59"/>
      <c r="G10" s="59"/>
      <c r="H10" s="59"/>
      <c r="I10" s="60"/>
    </row>
    <row r="11" spans="1:14" ht="15" customHeight="1" x14ac:dyDescent="0.4">
      <c r="C11" s="69" t="s">
        <v>34</v>
      </c>
      <c r="D11" s="22" t="s">
        <v>14</v>
      </c>
      <c r="E11" s="54">
        <v>625442600</v>
      </c>
      <c r="F11" s="54"/>
      <c r="G11" s="54"/>
      <c r="H11" s="54"/>
      <c r="I11" s="55"/>
    </row>
    <row r="12" spans="1:14" ht="15" customHeight="1" x14ac:dyDescent="0.4">
      <c r="C12" s="69"/>
      <c r="D12" s="22" t="s">
        <v>35</v>
      </c>
      <c r="E12" s="54">
        <v>4640696</v>
      </c>
      <c r="F12" s="54"/>
      <c r="G12" s="54"/>
      <c r="H12" s="54"/>
      <c r="I12" s="55"/>
    </row>
    <row r="13" spans="1:14" ht="15" customHeight="1" x14ac:dyDescent="0.4">
      <c r="C13" s="69"/>
      <c r="D13" s="23" t="s">
        <v>16</v>
      </c>
      <c r="E13" s="54">
        <v>113877373</v>
      </c>
      <c r="F13" s="54"/>
      <c r="G13" s="54"/>
      <c r="H13" s="54"/>
      <c r="I13" s="55"/>
      <c r="M13" s="24"/>
      <c r="N13" s="24"/>
    </row>
    <row r="14" spans="1:14" ht="15" customHeight="1" x14ac:dyDescent="0.4">
      <c r="C14" s="89" t="s">
        <v>17</v>
      </c>
      <c r="D14" s="90"/>
      <c r="E14" s="87">
        <v>411991818</v>
      </c>
      <c r="F14" s="87"/>
      <c r="G14" s="87"/>
      <c r="H14" s="87"/>
      <c r="I14" s="88"/>
    </row>
    <row r="15" spans="1:14" ht="15" customHeight="1" thickBot="1" x14ac:dyDescent="0.45">
      <c r="C15" s="93" t="s">
        <v>36</v>
      </c>
      <c r="D15" s="94"/>
      <c r="E15" s="98">
        <f>SUM(E11:I14)</f>
        <v>1155952487</v>
      </c>
      <c r="F15" s="98"/>
      <c r="G15" s="98"/>
      <c r="H15" s="98"/>
      <c r="I15" s="99"/>
    </row>
    <row r="16" spans="1:14" ht="15" customHeight="1" x14ac:dyDescent="0.4">
      <c r="C16" s="95" t="s">
        <v>39</v>
      </c>
      <c r="D16" s="96"/>
      <c r="E16" s="100">
        <v>238474</v>
      </c>
      <c r="F16" s="100"/>
      <c r="G16" s="100"/>
      <c r="H16" s="100"/>
      <c r="I16" s="101"/>
    </row>
    <row r="17" spans="2:9" ht="15" customHeight="1" thickBot="1" x14ac:dyDescent="0.45">
      <c r="C17" s="81" t="s">
        <v>37</v>
      </c>
      <c r="D17" s="97"/>
      <c r="E17" s="102">
        <v>2119</v>
      </c>
      <c r="F17" s="102"/>
      <c r="G17" s="102"/>
      <c r="H17" s="102"/>
      <c r="I17" s="103"/>
    </row>
    <row r="18" spans="2:9" ht="15" customHeight="1" x14ac:dyDescent="0.4">
      <c r="C18" s="95" t="s">
        <v>18</v>
      </c>
      <c r="D18" s="96"/>
      <c r="E18" s="85">
        <f>(E6+E8)/E16</f>
        <v>19882.185064199872</v>
      </c>
      <c r="F18" s="85"/>
      <c r="G18" s="85"/>
      <c r="H18" s="85"/>
      <c r="I18" s="86"/>
    </row>
    <row r="19" spans="2:9" ht="15" customHeight="1" thickBot="1" x14ac:dyDescent="0.45">
      <c r="C19" s="77" t="s">
        <v>38</v>
      </c>
      <c r="D19" s="78"/>
      <c r="E19" s="72">
        <f>E7/E17</f>
        <v>11851.17602642756</v>
      </c>
      <c r="F19" s="72"/>
      <c r="G19" s="72"/>
      <c r="H19" s="72"/>
      <c r="I19" s="73"/>
    </row>
    <row r="20" spans="2:9" ht="15" customHeight="1" x14ac:dyDescent="0.4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"/>
    <row r="23" spans="2:9" ht="15" customHeight="1" x14ac:dyDescent="0.4">
      <c r="B23" s="3" t="s">
        <v>19</v>
      </c>
      <c r="C23" s="36" t="s">
        <v>20</v>
      </c>
      <c r="D23" s="36"/>
      <c r="E23" s="36"/>
      <c r="F23" s="36"/>
      <c r="G23" s="36"/>
    </row>
    <row r="24" spans="2:9" ht="12.75" thickBot="1" x14ac:dyDescent="0.45">
      <c r="C24" s="2"/>
      <c r="D24" s="2"/>
      <c r="E24" s="107" t="s">
        <v>21</v>
      </c>
      <c r="F24" s="107"/>
      <c r="G24" s="107" t="s">
        <v>22</v>
      </c>
      <c r="H24" s="107"/>
      <c r="I24" s="107"/>
    </row>
    <row r="25" spans="2:9" ht="15" customHeight="1" x14ac:dyDescent="0.4">
      <c r="C25" s="41" t="s">
        <v>23</v>
      </c>
      <c r="D25" s="42"/>
      <c r="E25" s="108"/>
      <c r="F25" s="109"/>
      <c r="G25" s="110"/>
      <c r="H25" s="110"/>
      <c r="I25" s="111"/>
    </row>
    <row r="26" spans="2:9" ht="15" customHeight="1" thickBot="1" x14ac:dyDescent="0.45">
      <c r="C26" s="43" t="s">
        <v>24</v>
      </c>
      <c r="D26" s="44"/>
      <c r="E26" s="112"/>
      <c r="F26" s="112"/>
      <c r="G26" s="112"/>
      <c r="H26" s="112"/>
      <c r="I26" s="113"/>
    </row>
    <row r="27" spans="2:9" ht="15" customHeight="1" thickBot="1" x14ac:dyDescent="0.45">
      <c r="C27" s="91" t="s">
        <v>51</v>
      </c>
      <c r="D27" s="92"/>
      <c r="E27" s="47">
        <v>24</v>
      </c>
      <c r="F27" s="48"/>
      <c r="G27" s="48"/>
      <c r="H27" s="48"/>
      <c r="I27" s="49"/>
    </row>
    <row r="28" spans="2:9" ht="15" customHeight="1" x14ac:dyDescent="0.4">
      <c r="C28" s="18" t="s">
        <v>44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3" t="s">
        <v>25</v>
      </c>
      <c r="C30" s="36" t="s">
        <v>26</v>
      </c>
      <c r="D30" s="36"/>
      <c r="E30" s="36"/>
      <c r="F30" s="36"/>
      <c r="G30" s="36"/>
    </row>
    <row r="31" spans="2:9" ht="15" customHeight="1" x14ac:dyDescent="0.4">
      <c r="C31" s="45" t="s">
        <v>27</v>
      </c>
      <c r="D31" s="20" t="s">
        <v>28</v>
      </c>
      <c r="E31" s="37">
        <f>(E6+E7)/E9</f>
        <v>0.86221041078323024</v>
      </c>
      <c r="F31" s="37"/>
      <c r="G31" s="37"/>
      <c r="H31" s="37"/>
      <c r="I31" s="38"/>
    </row>
    <row r="32" spans="2:9" ht="15" customHeight="1" thickBot="1" x14ac:dyDescent="0.45">
      <c r="C32" s="46"/>
      <c r="D32" s="21" t="s">
        <v>29</v>
      </c>
      <c r="E32" s="39">
        <f>E8/E9</f>
        <v>0.13778958921676979</v>
      </c>
      <c r="F32" s="39"/>
      <c r="G32" s="39"/>
      <c r="H32" s="39"/>
      <c r="I32" s="40"/>
    </row>
    <row r="33" spans="2:9" ht="15" customHeight="1" x14ac:dyDescent="0.4"/>
    <row r="34" spans="2:9" ht="15" customHeight="1" thickBot="1" x14ac:dyDescent="0.45">
      <c r="B34" s="3" t="s">
        <v>30</v>
      </c>
      <c r="C34" s="36" t="s">
        <v>31</v>
      </c>
      <c r="D34" s="36"/>
      <c r="E34" s="36"/>
      <c r="F34" s="36"/>
      <c r="G34" s="36"/>
      <c r="H34" s="36"/>
      <c r="I34" s="36"/>
    </row>
    <row r="35" spans="2:9" ht="69.95" customHeight="1" thickBot="1" x14ac:dyDescent="0.45">
      <c r="C35" s="1" t="s">
        <v>32</v>
      </c>
      <c r="D35" s="104"/>
      <c r="E35" s="105"/>
      <c r="F35" s="105"/>
      <c r="G35" s="105"/>
      <c r="H35" s="105"/>
      <c r="I35" s="106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R4.10!Print_Area</vt:lpstr>
      <vt:lpstr>R4.11!Print_Area</vt:lpstr>
      <vt:lpstr>R4.12!Print_Area</vt:lpstr>
      <vt:lpstr>R5.1!Print_Area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2024-12-18T00:43:50Z</dcterms:modified>
  <cp:category/>
  <cp:contentStatus/>
</cp:coreProperties>
</file>